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Users/shota/Downloads/"/>
    </mc:Choice>
  </mc:AlternateContent>
  <xr:revisionPtr revIDLastSave="0" documentId="13_ncr:1_{21F57252-DF18-254A-AA49-A57D61ED91C0}" xr6:coauthVersionLast="46" xr6:coauthVersionMax="46" xr10:uidLastSave="{00000000-0000-0000-0000-000000000000}"/>
  <bookViews>
    <workbookView xWindow="0" yWindow="500" windowWidth="33600" windowHeight="19480" xr2:uid="{00000000-000D-0000-FFFF-FFFF00000000}"/>
  </bookViews>
  <sheets>
    <sheet name="0.使い方" sheetId="1" r:id="rId1"/>
    <sheet name="1.入力フォーム(SO)" sheetId="2" r:id="rId2"/>
    <sheet name="1.入力フォーム(株)" sheetId="3" r:id="rId3"/>
    <sheet name="2.資本政策表" sheetId="4" r:id="rId4"/>
    <sheet name="シート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32" i="4" l="1"/>
  <c r="O132" i="4"/>
  <c r="R131" i="4"/>
  <c r="O131" i="4"/>
  <c r="Q127" i="4"/>
  <c r="N127" i="4"/>
  <c r="K127" i="4"/>
  <c r="H127" i="4"/>
  <c r="E127" i="4"/>
  <c r="F127" i="4" s="1"/>
  <c r="B127" i="4"/>
  <c r="A127" i="4"/>
  <c r="T126" i="4"/>
  <c r="Q126" i="4"/>
  <c r="N126" i="4"/>
  <c r="K126" i="4"/>
  <c r="H126" i="4"/>
  <c r="E126" i="4"/>
  <c r="F126" i="4" s="1"/>
  <c r="B126" i="4"/>
  <c r="A126" i="4"/>
  <c r="T125" i="4"/>
  <c r="Q125" i="4"/>
  <c r="N125" i="4"/>
  <c r="K125" i="4"/>
  <c r="H125" i="4"/>
  <c r="F125" i="4"/>
  <c r="I125" i="4" s="1"/>
  <c r="E125" i="4"/>
  <c r="B125" i="4"/>
  <c r="A125" i="4"/>
  <c r="T124" i="4"/>
  <c r="Q124" i="4"/>
  <c r="N124" i="4"/>
  <c r="K124" i="4"/>
  <c r="H124" i="4"/>
  <c r="F124" i="4"/>
  <c r="I124" i="4" s="1"/>
  <c r="E124" i="4"/>
  <c r="B124" i="4"/>
  <c r="A124" i="4"/>
  <c r="T123" i="4"/>
  <c r="Q123" i="4"/>
  <c r="N123" i="4"/>
  <c r="K123" i="4"/>
  <c r="H123" i="4"/>
  <c r="I123" i="4" s="1"/>
  <c r="F123" i="4"/>
  <c r="E123" i="4"/>
  <c r="B123" i="4"/>
  <c r="A123" i="4"/>
  <c r="T122" i="4"/>
  <c r="Q122" i="4"/>
  <c r="N122" i="4"/>
  <c r="K122" i="4"/>
  <c r="H122" i="4"/>
  <c r="E122" i="4"/>
  <c r="F122" i="4" s="1"/>
  <c r="B122" i="4"/>
  <c r="A122" i="4"/>
  <c r="T121" i="4"/>
  <c r="Q121" i="4"/>
  <c r="N121" i="4"/>
  <c r="K121" i="4"/>
  <c r="H121" i="4"/>
  <c r="F121" i="4"/>
  <c r="I121" i="4" s="1"/>
  <c r="E121" i="4"/>
  <c r="B121" i="4"/>
  <c r="A121" i="4"/>
  <c r="T120" i="4"/>
  <c r="Q120" i="4"/>
  <c r="N120" i="4"/>
  <c r="K120" i="4"/>
  <c r="H120" i="4"/>
  <c r="F120" i="4"/>
  <c r="I120" i="4" s="1"/>
  <c r="E120" i="4"/>
  <c r="B120" i="4"/>
  <c r="A120" i="4"/>
  <c r="T119" i="4"/>
  <c r="Q119" i="4"/>
  <c r="N119" i="4"/>
  <c r="K119" i="4"/>
  <c r="H119" i="4"/>
  <c r="E119" i="4"/>
  <c r="F119" i="4" s="1"/>
  <c r="B119" i="4"/>
  <c r="A119" i="4"/>
  <c r="T118" i="4"/>
  <c r="Q118" i="4"/>
  <c r="N118" i="4"/>
  <c r="K118" i="4"/>
  <c r="I118" i="4"/>
  <c r="H118" i="4"/>
  <c r="E118" i="4"/>
  <c r="F118" i="4" s="1"/>
  <c r="B118" i="4"/>
  <c r="A118" i="4"/>
  <c r="T117" i="4"/>
  <c r="Q117" i="4"/>
  <c r="N117" i="4"/>
  <c r="K117" i="4"/>
  <c r="H117" i="4"/>
  <c r="F117" i="4"/>
  <c r="I117" i="4" s="1"/>
  <c r="E117" i="4"/>
  <c r="B117" i="4"/>
  <c r="A117" i="4"/>
  <c r="T116" i="4"/>
  <c r="Q116" i="4"/>
  <c r="N116" i="4"/>
  <c r="K116" i="4"/>
  <c r="H116" i="4"/>
  <c r="F116" i="4"/>
  <c r="I116" i="4" s="1"/>
  <c r="E116" i="4"/>
  <c r="B116" i="4"/>
  <c r="A116" i="4"/>
  <c r="T115" i="4"/>
  <c r="Q115" i="4"/>
  <c r="N115" i="4"/>
  <c r="K115" i="4"/>
  <c r="H115" i="4"/>
  <c r="I115" i="4" s="1"/>
  <c r="F115" i="4"/>
  <c r="E115" i="4"/>
  <c r="B115" i="4"/>
  <c r="A115" i="4"/>
  <c r="T114" i="4"/>
  <c r="Q114" i="4"/>
  <c r="N114" i="4"/>
  <c r="K114" i="4"/>
  <c r="H114" i="4"/>
  <c r="F114" i="4"/>
  <c r="E114" i="4"/>
  <c r="B114" i="4"/>
  <c r="A114" i="4"/>
  <c r="T113" i="4"/>
  <c r="Q113" i="4"/>
  <c r="N113" i="4"/>
  <c r="K113" i="4"/>
  <c r="H113" i="4"/>
  <c r="F113" i="4"/>
  <c r="I113" i="4" s="1"/>
  <c r="E113" i="4"/>
  <c r="B113" i="4"/>
  <c r="A113" i="4"/>
  <c r="T112" i="4"/>
  <c r="Q112" i="4"/>
  <c r="N112" i="4"/>
  <c r="K112" i="4"/>
  <c r="H112" i="4"/>
  <c r="F112" i="4"/>
  <c r="I112" i="4" s="1"/>
  <c r="E112" i="4"/>
  <c r="B112" i="4"/>
  <c r="A112" i="4"/>
  <c r="T111" i="4"/>
  <c r="Q111" i="4"/>
  <c r="N111" i="4"/>
  <c r="K111" i="4"/>
  <c r="H111" i="4"/>
  <c r="E111" i="4"/>
  <c r="F111" i="4" s="1"/>
  <c r="B111" i="4"/>
  <c r="A111" i="4"/>
  <c r="N110" i="4"/>
  <c r="K110" i="4"/>
  <c r="I110" i="4"/>
  <c r="L110" i="4" s="1"/>
  <c r="H110" i="4"/>
  <c r="E110" i="4"/>
  <c r="F110" i="4" s="1"/>
  <c r="B110" i="4"/>
  <c r="A110" i="4"/>
  <c r="Q109" i="4"/>
  <c r="K109" i="4"/>
  <c r="H109" i="4"/>
  <c r="F109" i="4"/>
  <c r="I109" i="4" s="1"/>
  <c r="E109" i="4"/>
  <c r="B109" i="4"/>
  <c r="A109" i="4"/>
  <c r="Q108" i="4"/>
  <c r="N108" i="4"/>
  <c r="H108" i="4"/>
  <c r="F108" i="4"/>
  <c r="E108" i="4"/>
  <c r="B108" i="4"/>
  <c r="A108" i="4"/>
  <c r="T106" i="4"/>
  <c r="Q106" i="4"/>
  <c r="N106" i="4"/>
  <c r="K106" i="4"/>
  <c r="H106" i="4"/>
  <c r="F106" i="4"/>
  <c r="E106" i="4"/>
  <c r="C106" i="4"/>
  <c r="B106" i="4"/>
  <c r="T105" i="4"/>
  <c r="Q105" i="4"/>
  <c r="N105" i="4"/>
  <c r="K105" i="4"/>
  <c r="H105" i="4"/>
  <c r="E105" i="4"/>
  <c r="B105" i="4"/>
  <c r="C105" i="4" s="1"/>
  <c r="A105" i="4"/>
  <c r="T104" i="4"/>
  <c r="Q104" i="4"/>
  <c r="N104" i="4"/>
  <c r="K104" i="4"/>
  <c r="H104" i="4"/>
  <c r="E104" i="4"/>
  <c r="C104" i="4"/>
  <c r="F104" i="4" s="1"/>
  <c r="I104" i="4" s="1"/>
  <c r="B104" i="4"/>
  <c r="A104" i="4"/>
  <c r="T103" i="4"/>
  <c r="Q103" i="4"/>
  <c r="N103" i="4"/>
  <c r="K103" i="4"/>
  <c r="H103" i="4"/>
  <c r="E103" i="4"/>
  <c r="F103" i="4" s="1"/>
  <c r="B103" i="4"/>
  <c r="C103" i="4" s="1"/>
  <c r="A103" i="4"/>
  <c r="T102" i="4"/>
  <c r="Q102" i="4"/>
  <c r="N102" i="4"/>
  <c r="K102" i="4"/>
  <c r="H102" i="4"/>
  <c r="E102" i="4"/>
  <c r="C102" i="4"/>
  <c r="B102" i="4"/>
  <c r="A102" i="4"/>
  <c r="T101" i="4"/>
  <c r="Q101" i="4"/>
  <c r="N101" i="4"/>
  <c r="K101" i="4"/>
  <c r="H101" i="4"/>
  <c r="E101" i="4"/>
  <c r="B101" i="4"/>
  <c r="C101" i="4" s="1"/>
  <c r="A101" i="4"/>
  <c r="Q100" i="4"/>
  <c r="N100" i="4"/>
  <c r="K100" i="4"/>
  <c r="H100" i="4"/>
  <c r="E100" i="4"/>
  <c r="C100" i="4"/>
  <c r="F100" i="4" s="1"/>
  <c r="I100" i="4" s="1"/>
  <c r="B100" i="4"/>
  <c r="Q99" i="4"/>
  <c r="Q107" i="4" s="1"/>
  <c r="N99" i="4"/>
  <c r="K99" i="4"/>
  <c r="E99" i="4"/>
  <c r="F99" i="4" s="1"/>
  <c r="C99" i="4"/>
  <c r="B99" i="4"/>
  <c r="A99" i="4"/>
  <c r="T98" i="4"/>
  <c r="Q98" i="4"/>
  <c r="N98" i="4"/>
  <c r="K98" i="4"/>
  <c r="H98" i="4"/>
  <c r="E98" i="4"/>
  <c r="I95" i="4"/>
  <c r="F95" i="4"/>
  <c r="A95" i="4"/>
  <c r="F94" i="4"/>
  <c r="A94" i="4"/>
  <c r="F93" i="4"/>
  <c r="I93" i="4" s="1"/>
  <c r="A93" i="4"/>
  <c r="F92" i="4"/>
  <c r="I92" i="4" s="1"/>
  <c r="A92" i="4"/>
  <c r="F91" i="4"/>
  <c r="I91" i="4" s="1"/>
  <c r="A91" i="4"/>
  <c r="F90" i="4"/>
  <c r="A90" i="4"/>
  <c r="F89" i="4"/>
  <c r="I89" i="4" s="1"/>
  <c r="A89" i="4"/>
  <c r="F88" i="4"/>
  <c r="I88" i="4" s="1"/>
  <c r="A88" i="4"/>
  <c r="F87" i="4"/>
  <c r="I87" i="4" s="1"/>
  <c r="A87" i="4"/>
  <c r="F86" i="4"/>
  <c r="A86" i="4"/>
  <c r="I85" i="4"/>
  <c r="O85" i="4" s="1"/>
  <c r="F85" i="4"/>
  <c r="A85" i="4"/>
  <c r="O84" i="4"/>
  <c r="U84" i="4" s="1"/>
  <c r="I84" i="4"/>
  <c r="L84" i="4" s="1"/>
  <c r="F84" i="4"/>
  <c r="A84" i="4"/>
  <c r="I83" i="4"/>
  <c r="F83" i="4"/>
  <c r="A83" i="4"/>
  <c r="O82" i="4"/>
  <c r="U82" i="4" s="1"/>
  <c r="I82" i="4"/>
  <c r="L82" i="4" s="1"/>
  <c r="F82" i="4"/>
  <c r="A82" i="4"/>
  <c r="F81" i="4"/>
  <c r="I81" i="4" s="1"/>
  <c r="A81" i="4"/>
  <c r="I80" i="4"/>
  <c r="O80" i="4" s="1"/>
  <c r="F80" i="4"/>
  <c r="A80" i="4"/>
  <c r="F79" i="4"/>
  <c r="I79" i="4" s="1"/>
  <c r="A79" i="4"/>
  <c r="O78" i="4"/>
  <c r="U78" i="4" s="1"/>
  <c r="I78" i="4"/>
  <c r="L78" i="4" s="1"/>
  <c r="F78" i="4"/>
  <c r="A78" i="4"/>
  <c r="F77" i="4"/>
  <c r="I77" i="4" s="1"/>
  <c r="A77" i="4"/>
  <c r="I76" i="4"/>
  <c r="O76" i="4" s="1"/>
  <c r="F76" i="4"/>
  <c r="A76" i="4"/>
  <c r="T75" i="4"/>
  <c r="T96" i="4" s="1"/>
  <c r="Q75" i="4"/>
  <c r="Q96" i="4" s="1"/>
  <c r="N75" i="4"/>
  <c r="N96" i="4" s="1"/>
  <c r="K75" i="4"/>
  <c r="K96" i="4" s="1"/>
  <c r="B75" i="4"/>
  <c r="B96" i="4" s="1"/>
  <c r="F74" i="4"/>
  <c r="C74" i="4"/>
  <c r="A74" i="4"/>
  <c r="L73" i="4"/>
  <c r="R73" i="4" s="1"/>
  <c r="I73" i="4"/>
  <c r="O73" i="4" s="1"/>
  <c r="U73" i="4" s="1"/>
  <c r="F73" i="4"/>
  <c r="C73" i="4"/>
  <c r="A73" i="4"/>
  <c r="C72" i="4"/>
  <c r="A72" i="4"/>
  <c r="F71" i="4"/>
  <c r="I71" i="4" s="1"/>
  <c r="C71" i="4"/>
  <c r="A71" i="4"/>
  <c r="R70" i="4"/>
  <c r="L70" i="4"/>
  <c r="I70" i="4"/>
  <c r="F70" i="4"/>
  <c r="C70" i="4"/>
  <c r="A70" i="4"/>
  <c r="F69" i="4"/>
  <c r="I69" i="4" s="1"/>
  <c r="L69" i="4" s="1"/>
  <c r="R69" i="4" s="1"/>
  <c r="C69" i="4"/>
  <c r="A69" i="4"/>
  <c r="F68" i="4"/>
  <c r="C68" i="4"/>
  <c r="U62" i="4"/>
  <c r="I62" i="4"/>
  <c r="F62" i="4"/>
  <c r="C62" i="4"/>
  <c r="U61" i="4"/>
  <c r="C61" i="4"/>
  <c r="U60" i="4"/>
  <c r="C60" i="4"/>
  <c r="U59" i="4"/>
  <c r="E59" i="4"/>
  <c r="E75" i="4" s="1"/>
  <c r="C59" i="4"/>
  <c r="F59" i="4" s="1"/>
  <c r="A59" i="4"/>
  <c r="H58" i="4"/>
  <c r="H75" i="4" s="1"/>
  <c r="H96" i="4" s="1"/>
  <c r="F58" i="4"/>
  <c r="I58" i="4" s="1"/>
  <c r="C58" i="4"/>
  <c r="C57" i="4"/>
  <c r="F57" i="4" s="1"/>
  <c r="I57" i="4" s="1"/>
  <c r="N55" i="4"/>
  <c r="I54" i="4"/>
  <c r="F54" i="4"/>
  <c r="C54" i="4"/>
  <c r="R53" i="4"/>
  <c r="O53" i="4"/>
  <c r="F53" i="4"/>
  <c r="I53" i="4" s="1"/>
  <c r="L53" i="4" s="1"/>
  <c r="C53" i="4"/>
  <c r="O52" i="4"/>
  <c r="L52" i="4"/>
  <c r="R52" i="4" s="1"/>
  <c r="C52" i="4"/>
  <c r="F52" i="4" s="1"/>
  <c r="I52" i="4" s="1"/>
  <c r="C51" i="4"/>
  <c r="F51" i="4" s="1"/>
  <c r="I51" i="4" s="1"/>
  <c r="I50" i="4"/>
  <c r="F50" i="4"/>
  <c r="C50" i="4"/>
  <c r="F49" i="4"/>
  <c r="C49" i="4"/>
  <c r="C48" i="4"/>
  <c r="F48" i="4" s="1"/>
  <c r="I48" i="4" s="1"/>
  <c r="L47" i="4"/>
  <c r="I47" i="4"/>
  <c r="O47" i="4" s="1"/>
  <c r="U47" i="4" s="1"/>
  <c r="C47" i="4"/>
  <c r="F47" i="4" s="1"/>
  <c r="I46" i="4"/>
  <c r="F46" i="4"/>
  <c r="C46" i="4"/>
  <c r="O45" i="4"/>
  <c r="U45" i="4" s="1"/>
  <c r="F45" i="4"/>
  <c r="I45" i="4" s="1"/>
  <c r="L45" i="4" s="1"/>
  <c r="C45" i="4"/>
  <c r="O44" i="4"/>
  <c r="C44" i="4"/>
  <c r="F44" i="4" s="1"/>
  <c r="I44" i="4" s="1"/>
  <c r="L44" i="4" s="1"/>
  <c r="C43" i="4"/>
  <c r="F43" i="4" s="1"/>
  <c r="I43" i="4" s="1"/>
  <c r="I42" i="4"/>
  <c r="O42" i="4" s="1"/>
  <c r="F42" i="4"/>
  <c r="C42" i="4"/>
  <c r="I41" i="4"/>
  <c r="F41" i="4"/>
  <c r="C41" i="4"/>
  <c r="C40" i="4"/>
  <c r="C39" i="4"/>
  <c r="F39" i="4" s="1"/>
  <c r="I39" i="4" s="1"/>
  <c r="U38" i="4"/>
  <c r="R38" i="4"/>
  <c r="L38" i="4"/>
  <c r="I38" i="4"/>
  <c r="O38" i="4" s="1"/>
  <c r="F38" i="4"/>
  <c r="C38" i="4"/>
  <c r="Q37" i="4"/>
  <c r="Q110" i="4" s="1"/>
  <c r="F37" i="4"/>
  <c r="C37" i="4"/>
  <c r="N36" i="4"/>
  <c r="N109" i="4" s="1"/>
  <c r="C36" i="4"/>
  <c r="K35" i="4"/>
  <c r="K108" i="4" s="1"/>
  <c r="K129" i="4" s="1"/>
  <c r="C35" i="4"/>
  <c r="Q34" i="4"/>
  <c r="Q55" i="4" s="1"/>
  <c r="N34" i="4"/>
  <c r="K34" i="4"/>
  <c r="H34" i="4"/>
  <c r="H55" i="4" s="1"/>
  <c r="E34" i="4"/>
  <c r="E55" i="4" s="1"/>
  <c r="C33" i="4"/>
  <c r="F33" i="4" s="1"/>
  <c r="I33" i="4" s="1"/>
  <c r="F32" i="4"/>
  <c r="I32" i="4" s="1"/>
  <c r="C32" i="4"/>
  <c r="C31" i="4"/>
  <c r="F31" i="4" s="1"/>
  <c r="F30" i="4"/>
  <c r="I30" i="4" s="1"/>
  <c r="C30" i="4"/>
  <c r="C29" i="4"/>
  <c r="F29" i="4" s="1"/>
  <c r="I29" i="4" s="1"/>
  <c r="F28" i="4"/>
  <c r="I28" i="4" s="1"/>
  <c r="C28" i="4"/>
  <c r="T27" i="4"/>
  <c r="T100" i="4" s="1"/>
  <c r="C27" i="4"/>
  <c r="T26" i="4"/>
  <c r="T99" i="4" s="1"/>
  <c r="C26" i="4"/>
  <c r="F26" i="4" s="1"/>
  <c r="F25" i="4"/>
  <c r="I25" i="4" s="1"/>
  <c r="C25" i="4"/>
  <c r="C24" i="4"/>
  <c r="F24" i="4" s="1"/>
  <c r="I24" i="4" s="1"/>
  <c r="L24" i="4" s="1"/>
  <c r="F23" i="4"/>
  <c r="I23" i="4" s="1"/>
  <c r="L23" i="4" s="1"/>
  <c r="U23" i="4" s="1"/>
  <c r="C23" i="4"/>
  <c r="C22" i="4"/>
  <c r="F22" i="4" s="1"/>
  <c r="B22" i="4"/>
  <c r="B98" i="4" s="1"/>
  <c r="A22" i="4"/>
  <c r="A98" i="4" s="1"/>
  <c r="AA21" i="4"/>
  <c r="V20" i="4"/>
  <c r="AA19" i="4"/>
  <c r="G15" i="4"/>
  <c r="J15" i="4" s="1"/>
  <c r="G14" i="4"/>
  <c r="J9" i="4"/>
  <c r="S8" i="4"/>
  <c r="P8" i="4"/>
  <c r="M8" i="4"/>
  <c r="J8" i="4"/>
  <c r="D8" i="4"/>
  <c r="V7" i="4"/>
  <c r="S7" i="4"/>
  <c r="P7" i="4"/>
  <c r="M7" i="4"/>
  <c r="J7" i="4"/>
  <c r="J11" i="4" s="1"/>
  <c r="M11" i="4" s="1"/>
  <c r="P11" i="4" s="1"/>
  <c r="S11" i="4" s="1"/>
  <c r="V11" i="4" s="1"/>
  <c r="G7" i="4"/>
  <c r="G11" i="4" s="1"/>
  <c r="D7" i="4"/>
  <c r="D11" i="4" s="1"/>
  <c r="D17" i="4" s="1"/>
  <c r="S6" i="4"/>
  <c r="S9" i="4" s="1"/>
  <c r="P6" i="4"/>
  <c r="P9" i="4" s="1"/>
  <c r="J6" i="4"/>
  <c r="G6" i="4"/>
  <c r="G9" i="4" s="1"/>
  <c r="D6" i="4"/>
  <c r="T3" i="4"/>
  <c r="Q3" i="4"/>
  <c r="N3" i="4"/>
  <c r="K3" i="4"/>
  <c r="H3" i="4"/>
  <c r="B3" i="4"/>
  <c r="V1" i="4"/>
  <c r="I22" i="4" l="1"/>
  <c r="O39" i="4"/>
  <c r="L39" i="4"/>
  <c r="U44" i="4"/>
  <c r="I49" i="4"/>
  <c r="O54" i="4"/>
  <c r="L54" i="4"/>
  <c r="F35" i="4"/>
  <c r="D35" i="4"/>
  <c r="U52" i="4"/>
  <c r="J14" i="4"/>
  <c r="I31" i="4"/>
  <c r="O32" i="4"/>
  <c r="L32" i="4"/>
  <c r="D40" i="4"/>
  <c r="F40" i="4"/>
  <c r="I59" i="4"/>
  <c r="O71" i="4"/>
  <c r="L71" i="4"/>
  <c r="L25" i="4"/>
  <c r="F36" i="4"/>
  <c r="D36" i="4"/>
  <c r="P15" i="4"/>
  <c r="V15" i="4"/>
  <c r="V17" i="4" s="1"/>
  <c r="O30" i="4"/>
  <c r="L30" i="4"/>
  <c r="L43" i="4"/>
  <c r="O43" i="4"/>
  <c r="R47" i="4"/>
  <c r="U53" i="4"/>
  <c r="L29" i="4"/>
  <c r="O29" i="4"/>
  <c r="D9" i="4"/>
  <c r="D12" i="4" s="1"/>
  <c r="D10" i="4"/>
  <c r="M15" i="4"/>
  <c r="S15" i="4" s="1"/>
  <c r="O51" i="4"/>
  <c r="L51" i="4"/>
  <c r="L41" i="4"/>
  <c r="O41" i="4"/>
  <c r="U24" i="4"/>
  <c r="I26" i="4"/>
  <c r="F27" i="4"/>
  <c r="O28" i="4"/>
  <c r="L28" i="4"/>
  <c r="L33" i="4"/>
  <c r="O33" i="4"/>
  <c r="R44" i="4"/>
  <c r="D49" i="4"/>
  <c r="L58" i="4"/>
  <c r="O58" i="4"/>
  <c r="M6" i="4"/>
  <c r="M9" i="4" s="1"/>
  <c r="B107" i="4"/>
  <c r="B128" i="4" s="1"/>
  <c r="C98" i="4"/>
  <c r="C34" i="4"/>
  <c r="C55" i="4" s="1"/>
  <c r="K55" i="4"/>
  <c r="I37" i="4"/>
  <c r="U42" i="4"/>
  <c r="R45" i="4"/>
  <c r="L115" i="4"/>
  <c r="T34" i="4"/>
  <c r="O70" i="4"/>
  <c r="I74" i="4"/>
  <c r="C75" i="4"/>
  <c r="C96" i="4" s="1"/>
  <c r="R78" i="4"/>
  <c r="O81" i="4"/>
  <c r="L81" i="4"/>
  <c r="Q128" i="4"/>
  <c r="F61" i="4"/>
  <c r="F101" i="4"/>
  <c r="L42" i="4"/>
  <c r="D43" i="4"/>
  <c r="D48" i="4"/>
  <c r="L57" i="4"/>
  <c r="I68" i="4"/>
  <c r="F72" i="4"/>
  <c r="F75" i="4"/>
  <c r="R84" i="4"/>
  <c r="O87" i="4"/>
  <c r="L87" i="4"/>
  <c r="O91" i="4"/>
  <c r="L91" i="4"/>
  <c r="L100" i="4"/>
  <c r="I75" i="4"/>
  <c r="I96" i="4" s="1"/>
  <c r="U76" i="4"/>
  <c r="O79" i="4"/>
  <c r="L79" i="4"/>
  <c r="R82" i="4"/>
  <c r="I103" i="4"/>
  <c r="L104" i="4"/>
  <c r="F105" i="4"/>
  <c r="L48" i="4"/>
  <c r="O57" i="4"/>
  <c r="F60" i="4"/>
  <c r="L62" i="4"/>
  <c r="O88" i="4"/>
  <c r="L88" i="4"/>
  <c r="O92" i="4"/>
  <c r="L92" i="4"/>
  <c r="O77" i="4"/>
  <c r="L77" i="4"/>
  <c r="B34" i="4"/>
  <c r="B55" i="4" s="1"/>
  <c r="D44" i="4"/>
  <c r="O46" i="4"/>
  <c r="L46" i="4"/>
  <c r="O48" i="4"/>
  <c r="O50" i="4"/>
  <c r="L50" i="4"/>
  <c r="O69" i="4"/>
  <c r="U80" i="4"/>
  <c r="U85" i="4"/>
  <c r="O89" i="4"/>
  <c r="L89" i="4"/>
  <c r="O93" i="4"/>
  <c r="L93" i="4"/>
  <c r="L109" i="4"/>
  <c r="N129" i="4"/>
  <c r="L112" i="4"/>
  <c r="I114" i="4"/>
  <c r="L118" i="4"/>
  <c r="I119" i="4"/>
  <c r="L83" i="4"/>
  <c r="T107" i="4"/>
  <c r="H99" i="4"/>
  <c r="H107" i="4" s="1"/>
  <c r="H128" i="4" s="1"/>
  <c r="H129" i="4" s="1"/>
  <c r="B129" i="4"/>
  <c r="Q129" i="4"/>
  <c r="L76" i="4"/>
  <c r="L80" i="4"/>
  <c r="L85" i="4"/>
  <c r="K107" i="4"/>
  <c r="K128" i="4" s="1"/>
  <c r="L120" i="4"/>
  <c r="O83" i="4"/>
  <c r="O95" i="4"/>
  <c r="I106" i="4"/>
  <c r="E129" i="4"/>
  <c r="O110" i="4"/>
  <c r="L116" i="4"/>
  <c r="L117" i="4"/>
  <c r="L121" i="4"/>
  <c r="I122" i="4"/>
  <c r="I86" i="4"/>
  <c r="L95" i="4"/>
  <c r="E107" i="4"/>
  <c r="E128" i="4" s="1"/>
  <c r="N107" i="4"/>
  <c r="N128" i="4" s="1"/>
  <c r="O109" i="4"/>
  <c r="I111" i="4"/>
  <c r="L113" i="4"/>
  <c r="I90" i="4"/>
  <c r="L123" i="4"/>
  <c r="L124" i="4"/>
  <c r="I94" i="4"/>
  <c r="F102" i="4"/>
  <c r="L125" i="4"/>
  <c r="I126" i="4"/>
  <c r="I127" i="4"/>
  <c r="I108" i="4"/>
  <c r="L126" i="4" l="1"/>
  <c r="U46" i="4"/>
  <c r="C107" i="4"/>
  <c r="C128" i="4" s="1"/>
  <c r="D98" i="4" s="1"/>
  <c r="F98" i="4"/>
  <c r="L49" i="4"/>
  <c r="O49" i="4"/>
  <c r="O90" i="4"/>
  <c r="L90" i="4"/>
  <c r="R109" i="4"/>
  <c r="O116" i="4"/>
  <c r="R85" i="4"/>
  <c r="L114" i="4"/>
  <c r="R89" i="4"/>
  <c r="U87" i="4"/>
  <c r="L68" i="4"/>
  <c r="O68" i="4"/>
  <c r="I27" i="4"/>
  <c r="R41" i="4"/>
  <c r="U71" i="4"/>
  <c r="V14" i="4"/>
  <c r="P14" i="4"/>
  <c r="M14" i="4"/>
  <c r="O117" i="4"/>
  <c r="G12" i="4"/>
  <c r="J12" i="4" s="1"/>
  <c r="D18" i="4"/>
  <c r="G18" i="4" s="1"/>
  <c r="J18" i="4" s="1"/>
  <c r="O94" i="4"/>
  <c r="L94" i="4"/>
  <c r="I105" i="4"/>
  <c r="U28" i="4"/>
  <c r="I35" i="4"/>
  <c r="L108" i="4"/>
  <c r="O112" i="4"/>
  <c r="U89" i="4"/>
  <c r="O104" i="4"/>
  <c r="R79" i="4"/>
  <c r="O100" i="4"/>
  <c r="R42" i="4"/>
  <c r="R51" i="4"/>
  <c r="U29" i="4"/>
  <c r="U43" i="4"/>
  <c r="R32" i="4"/>
  <c r="L111" i="4"/>
  <c r="R48" i="4"/>
  <c r="R81" i="4"/>
  <c r="R28" i="4"/>
  <c r="O125" i="4"/>
  <c r="L86" i="4"/>
  <c r="O86" i="4"/>
  <c r="U77" i="4"/>
  <c r="R87" i="4"/>
  <c r="U79" i="4"/>
  <c r="R57" i="4"/>
  <c r="L75" i="4"/>
  <c r="L96" i="4" s="1"/>
  <c r="U58" i="4"/>
  <c r="U33" i="4"/>
  <c r="O26" i="4"/>
  <c r="L26" i="4"/>
  <c r="U51" i="4"/>
  <c r="R29" i="4"/>
  <c r="I36" i="4"/>
  <c r="L59" i="4"/>
  <c r="U32" i="4"/>
  <c r="R39" i="4"/>
  <c r="U88" i="4"/>
  <c r="U70" i="4"/>
  <c r="R71" i="4"/>
  <c r="O124" i="4"/>
  <c r="R80" i="4"/>
  <c r="L119" i="4"/>
  <c r="R50" i="4"/>
  <c r="L127" i="4"/>
  <c r="L122" i="4"/>
  <c r="R76" i="4"/>
  <c r="U50" i="4"/>
  <c r="I99" i="4"/>
  <c r="R92" i="4"/>
  <c r="I60" i="4"/>
  <c r="I61" i="4"/>
  <c r="O37" i="4"/>
  <c r="L37" i="4"/>
  <c r="J37" i="4"/>
  <c r="R33" i="4"/>
  <c r="R43" i="4"/>
  <c r="U39" i="4"/>
  <c r="R77" i="4"/>
  <c r="U95" i="4"/>
  <c r="U69" i="4"/>
  <c r="I72" i="4"/>
  <c r="R110" i="4"/>
  <c r="U48" i="4"/>
  <c r="U92" i="4"/>
  <c r="L103" i="4"/>
  <c r="I101" i="4"/>
  <c r="O74" i="4"/>
  <c r="L74" i="4"/>
  <c r="O115" i="4"/>
  <c r="R58" i="4"/>
  <c r="R30" i="4"/>
  <c r="U25" i="4"/>
  <c r="O31" i="4"/>
  <c r="L31" i="4"/>
  <c r="R54" i="4"/>
  <c r="F34" i="4"/>
  <c r="F55" i="4" s="1"/>
  <c r="J49" i="4" s="1"/>
  <c r="L106" i="4"/>
  <c r="U93" i="4"/>
  <c r="I40" i="4"/>
  <c r="U81" i="4"/>
  <c r="U41" i="4"/>
  <c r="U83" i="4"/>
  <c r="O123" i="4"/>
  <c r="R95" i="4"/>
  <c r="O120" i="4"/>
  <c r="R91" i="4"/>
  <c r="I102" i="4"/>
  <c r="O113" i="4"/>
  <c r="O121" i="4"/>
  <c r="R83" i="4"/>
  <c r="O118" i="4"/>
  <c r="R93" i="4"/>
  <c r="R46" i="4"/>
  <c r="R88" i="4"/>
  <c r="O75" i="4"/>
  <c r="O96" i="4" s="1"/>
  <c r="U57" i="4"/>
  <c r="U91" i="4"/>
  <c r="D54" i="4"/>
  <c r="D50" i="4"/>
  <c r="D51" i="4"/>
  <c r="D37" i="4"/>
  <c r="D45" i="4"/>
  <c r="D41" i="4"/>
  <c r="D39" i="4"/>
  <c r="D53" i="4"/>
  <c r="D52" i="4"/>
  <c r="D47" i="4"/>
  <c r="D30" i="4"/>
  <c r="D23" i="4"/>
  <c r="D42" i="4"/>
  <c r="D46" i="4"/>
  <c r="D28" i="4"/>
  <c r="D29" i="4"/>
  <c r="D24" i="4"/>
  <c r="D31" i="4"/>
  <c r="D33" i="4"/>
  <c r="D38" i="4"/>
  <c r="D25" i="4"/>
  <c r="D32" i="4"/>
  <c r="D22" i="4"/>
  <c r="D26" i="4"/>
  <c r="D27" i="4"/>
  <c r="D20" i="4"/>
  <c r="D19" i="4"/>
  <c r="G10" i="4"/>
  <c r="D16" i="4"/>
  <c r="U30" i="4"/>
  <c r="L22" i="4"/>
  <c r="O22" i="4"/>
  <c r="I34" i="4"/>
  <c r="L60" i="4" l="1"/>
  <c r="O36" i="4"/>
  <c r="L36" i="4"/>
  <c r="J36" i="4"/>
  <c r="U26" i="4"/>
  <c r="S14" i="4"/>
  <c r="L27" i="4"/>
  <c r="O27" i="4"/>
  <c r="R116" i="4"/>
  <c r="R49" i="4"/>
  <c r="O122" i="4"/>
  <c r="G36" i="4"/>
  <c r="R75" i="4"/>
  <c r="R96" i="4" s="1"/>
  <c r="R104" i="4"/>
  <c r="U104" i="4"/>
  <c r="R94" i="4"/>
  <c r="G27" i="4"/>
  <c r="R31" i="4"/>
  <c r="O103" i="4"/>
  <c r="R37" i="4"/>
  <c r="L35" i="4"/>
  <c r="U94" i="4"/>
  <c r="F107" i="4"/>
  <c r="F128" i="4" s="1"/>
  <c r="G98" i="4"/>
  <c r="I98" i="4"/>
  <c r="R120" i="4"/>
  <c r="R115" i="4"/>
  <c r="L72" i="4"/>
  <c r="O72" i="4"/>
  <c r="O127" i="4"/>
  <c r="M127" i="4"/>
  <c r="U86" i="4"/>
  <c r="G35" i="4"/>
  <c r="M18" i="4"/>
  <c r="S18" i="4" s="1"/>
  <c r="P18" i="4"/>
  <c r="R90" i="4"/>
  <c r="M90" i="4"/>
  <c r="D123" i="4"/>
  <c r="D115" i="4"/>
  <c r="D126" i="4"/>
  <c r="D118" i="4"/>
  <c r="D110" i="4"/>
  <c r="D121" i="4"/>
  <c r="D113" i="4"/>
  <c r="D93" i="4"/>
  <c r="D89" i="4"/>
  <c r="D85" i="4"/>
  <c r="C129" i="4"/>
  <c r="D124" i="4"/>
  <c r="D127" i="4"/>
  <c r="D122" i="4"/>
  <c r="D114" i="4"/>
  <c r="D106" i="4"/>
  <c r="D125" i="4"/>
  <c r="D117" i="4"/>
  <c r="D109" i="4"/>
  <c r="D120" i="4"/>
  <c r="D112" i="4"/>
  <c r="D116" i="4"/>
  <c r="D87" i="4"/>
  <c r="D83" i="4"/>
  <c r="D80" i="4"/>
  <c r="D76" i="4"/>
  <c r="D94" i="4"/>
  <c r="D111" i="4"/>
  <c r="D92" i="4"/>
  <c r="D90" i="4"/>
  <c r="D81" i="4"/>
  <c r="D77" i="4"/>
  <c r="D108" i="4"/>
  <c r="D88" i="4"/>
  <c r="D86" i="4"/>
  <c r="D84" i="4"/>
  <c r="D82" i="4"/>
  <c r="D78" i="4"/>
  <c r="D104" i="4"/>
  <c r="D95" i="4"/>
  <c r="D119" i="4"/>
  <c r="D102" i="4"/>
  <c r="D91" i="4"/>
  <c r="D79" i="4"/>
  <c r="D73" i="4"/>
  <c r="D70" i="4"/>
  <c r="D68" i="4"/>
  <c r="D62" i="4"/>
  <c r="D58" i="4"/>
  <c r="D57" i="4"/>
  <c r="D74" i="4"/>
  <c r="D101" i="4"/>
  <c r="D100" i="4"/>
  <c r="D59" i="4"/>
  <c r="D103" i="4"/>
  <c r="D71" i="4"/>
  <c r="D72" i="4"/>
  <c r="D69" i="4"/>
  <c r="D61" i="4"/>
  <c r="D99" i="4"/>
  <c r="D107" i="4" s="1"/>
  <c r="D128" i="4" s="1"/>
  <c r="D60" i="4"/>
  <c r="D105" i="4"/>
  <c r="D34" i="4"/>
  <c r="D55" i="4" s="1"/>
  <c r="R113" i="4"/>
  <c r="R124" i="4"/>
  <c r="I55" i="4"/>
  <c r="J35" i="4" s="1"/>
  <c r="O106" i="4"/>
  <c r="R100" i="4"/>
  <c r="U100" i="4"/>
  <c r="R112" i="4"/>
  <c r="M12" i="4"/>
  <c r="S12" i="4" s="1"/>
  <c r="P12" i="4"/>
  <c r="U68" i="4"/>
  <c r="O114" i="4"/>
  <c r="M114" i="4"/>
  <c r="U90" i="4"/>
  <c r="R121" i="4"/>
  <c r="U75" i="4"/>
  <c r="U96" i="4" s="1"/>
  <c r="R74" i="4"/>
  <c r="M74" i="4"/>
  <c r="R86" i="4"/>
  <c r="M86" i="4"/>
  <c r="R117" i="4"/>
  <c r="U31" i="4"/>
  <c r="G20" i="4"/>
  <c r="G19" i="4"/>
  <c r="J10" i="4"/>
  <c r="G16" i="4"/>
  <c r="G17" i="4" s="1"/>
  <c r="R118" i="4"/>
  <c r="L61" i="4"/>
  <c r="U22" i="4"/>
  <c r="O34" i="4"/>
  <c r="L102" i="4"/>
  <c r="G40" i="4"/>
  <c r="U74" i="4"/>
  <c r="O119" i="4"/>
  <c r="M119" i="4"/>
  <c r="O111" i="4"/>
  <c r="M111" i="4"/>
  <c r="R68" i="4"/>
  <c r="M68" i="4"/>
  <c r="L99" i="4"/>
  <c r="G38" i="4"/>
  <c r="G53" i="4"/>
  <c r="J42" i="4"/>
  <c r="G39" i="4"/>
  <c r="G52" i="4"/>
  <c r="G47" i="4"/>
  <c r="J50" i="4"/>
  <c r="J46" i="4"/>
  <c r="G42" i="4"/>
  <c r="J38" i="4"/>
  <c r="G50" i="4"/>
  <c r="G46" i="4"/>
  <c r="G48" i="4"/>
  <c r="G43" i="4"/>
  <c r="G30" i="4"/>
  <c r="G25" i="4"/>
  <c r="J45" i="4"/>
  <c r="G32" i="4"/>
  <c r="G33" i="4"/>
  <c r="G23" i="4"/>
  <c r="G28" i="4"/>
  <c r="J39" i="4"/>
  <c r="G54" i="4"/>
  <c r="G24" i="4"/>
  <c r="J47" i="4"/>
  <c r="G29" i="4"/>
  <c r="J54" i="4"/>
  <c r="G31" i="4"/>
  <c r="G41" i="4"/>
  <c r="J48" i="4"/>
  <c r="J53" i="4"/>
  <c r="J43" i="4"/>
  <c r="G37" i="4"/>
  <c r="G51" i="4"/>
  <c r="G26" i="4"/>
  <c r="G44" i="4"/>
  <c r="J44" i="4"/>
  <c r="J52" i="4"/>
  <c r="G49" i="4"/>
  <c r="J51" i="4"/>
  <c r="G45" i="4"/>
  <c r="G22" i="4"/>
  <c r="J41" i="4"/>
  <c r="R22" i="4"/>
  <c r="L34" i="4"/>
  <c r="L55" i="4" s="1"/>
  <c r="M31" i="4" s="1"/>
  <c r="R123" i="4"/>
  <c r="O40" i="4"/>
  <c r="L40" i="4"/>
  <c r="J40" i="4"/>
  <c r="L101" i="4"/>
  <c r="R26" i="4"/>
  <c r="R125" i="4"/>
  <c r="O108" i="4"/>
  <c r="L129" i="4"/>
  <c r="L105" i="4"/>
  <c r="U49" i="4"/>
  <c r="M126" i="4"/>
  <c r="O126" i="4"/>
  <c r="R122" i="4" l="1"/>
  <c r="U125" i="4"/>
  <c r="O99" i="4"/>
  <c r="M10" i="4"/>
  <c r="J20" i="4"/>
  <c r="J19" i="4"/>
  <c r="J16" i="4"/>
  <c r="J17" i="4" s="1"/>
  <c r="U120" i="4"/>
  <c r="M37" i="4"/>
  <c r="J27" i="4"/>
  <c r="M36" i="4"/>
  <c r="T37" i="4"/>
  <c r="M27" i="4"/>
  <c r="R27" i="4"/>
  <c r="M26" i="4"/>
  <c r="M22" i="4"/>
  <c r="M34" i="4" s="1"/>
  <c r="M55" i="4" s="1"/>
  <c r="U117" i="4"/>
  <c r="U121" i="4"/>
  <c r="U124" i="4"/>
  <c r="D75" i="4"/>
  <c r="D96" i="4" s="1"/>
  <c r="R127" i="4"/>
  <c r="I107" i="4"/>
  <c r="I128" i="4" s="1"/>
  <c r="L98" i="4"/>
  <c r="J98" i="4"/>
  <c r="J107" i="4" s="1"/>
  <c r="J128" i="4" s="1"/>
  <c r="R36" i="4"/>
  <c r="U113" i="4"/>
  <c r="O35" i="4"/>
  <c r="M35" i="4"/>
  <c r="U103" i="4"/>
  <c r="R103" i="4"/>
  <c r="O105" i="4"/>
  <c r="R34" i="4"/>
  <c r="U112" i="4"/>
  <c r="G124" i="4"/>
  <c r="G116" i="4"/>
  <c r="G108" i="4"/>
  <c r="G120" i="4"/>
  <c r="G123" i="4"/>
  <c r="G115" i="4"/>
  <c r="G117" i="4"/>
  <c r="G84" i="4"/>
  <c r="G78" i="4"/>
  <c r="G112" i="4"/>
  <c r="G100" i="4"/>
  <c r="G85" i="4"/>
  <c r="G83" i="4"/>
  <c r="G80" i="4"/>
  <c r="G76" i="4"/>
  <c r="G71" i="4"/>
  <c r="G57" i="4"/>
  <c r="G75" i="4" s="1"/>
  <c r="G96" i="4" s="1"/>
  <c r="G70" i="4"/>
  <c r="J81" i="4"/>
  <c r="M73" i="4"/>
  <c r="J77" i="4"/>
  <c r="G89" i="4"/>
  <c r="G110" i="4"/>
  <c r="G106" i="4"/>
  <c r="G90" i="4"/>
  <c r="G126" i="4"/>
  <c r="G99" i="4"/>
  <c r="J85" i="4"/>
  <c r="G127" i="4"/>
  <c r="G81" i="4"/>
  <c r="G113" i="4"/>
  <c r="M82" i="4"/>
  <c r="J89" i="4"/>
  <c r="J93" i="4"/>
  <c r="G77" i="4"/>
  <c r="G118" i="4"/>
  <c r="G92" i="4"/>
  <c r="M69" i="4"/>
  <c r="G87" i="4"/>
  <c r="G104" i="4"/>
  <c r="G94" i="4"/>
  <c r="G59" i="4"/>
  <c r="G74" i="4"/>
  <c r="M84" i="4"/>
  <c r="G95" i="4"/>
  <c r="G103" i="4"/>
  <c r="G109" i="4"/>
  <c r="G119" i="4"/>
  <c r="G91" i="4"/>
  <c r="M110" i="4"/>
  <c r="J78" i="4"/>
  <c r="J92" i="4"/>
  <c r="G122" i="4"/>
  <c r="G125" i="4"/>
  <c r="J80" i="4"/>
  <c r="G88" i="4"/>
  <c r="G93" i="4"/>
  <c r="G114" i="4"/>
  <c r="G62" i="4"/>
  <c r="G68" i="4"/>
  <c r="G58" i="4"/>
  <c r="J87" i="4"/>
  <c r="G69" i="4"/>
  <c r="G82" i="4"/>
  <c r="G86" i="4"/>
  <c r="F129" i="4"/>
  <c r="J84" i="4"/>
  <c r="G121" i="4"/>
  <c r="G73" i="4"/>
  <c r="M78" i="4"/>
  <c r="M70" i="4"/>
  <c r="J79" i="4"/>
  <c r="J83" i="4"/>
  <c r="J95" i="4"/>
  <c r="J82" i="4"/>
  <c r="J88" i="4"/>
  <c r="G79" i="4"/>
  <c r="G111" i="4"/>
  <c r="J91" i="4"/>
  <c r="M116" i="4"/>
  <c r="M79" i="4"/>
  <c r="M87" i="4"/>
  <c r="M57" i="4"/>
  <c r="G60" i="4"/>
  <c r="M109" i="4"/>
  <c r="M83" i="4"/>
  <c r="M117" i="4"/>
  <c r="G105" i="4"/>
  <c r="M125" i="4"/>
  <c r="M76" i="4"/>
  <c r="M123" i="4"/>
  <c r="M118" i="4"/>
  <c r="M95" i="4"/>
  <c r="J90" i="4"/>
  <c r="M85" i="4"/>
  <c r="M112" i="4"/>
  <c r="G102" i="4"/>
  <c r="G107" i="4" s="1"/>
  <c r="G128" i="4" s="1"/>
  <c r="M91" i="4"/>
  <c r="J86" i="4"/>
  <c r="M71" i="4"/>
  <c r="G61" i="4"/>
  <c r="M113" i="4"/>
  <c r="M93" i="4"/>
  <c r="M88" i="4"/>
  <c r="M81" i="4"/>
  <c r="M124" i="4"/>
  <c r="M92" i="4"/>
  <c r="G72" i="4"/>
  <c r="M115" i="4"/>
  <c r="M120" i="4"/>
  <c r="M121" i="4"/>
  <c r="M89" i="4"/>
  <c r="M77" i="4"/>
  <c r="J94" i="4"/>
  <c r="M80" i="4"/>
  <c r="G101" i="4"/>
  <c r="M94" i="4"/>
  <c r="M49" i="4"/>
  <c r="R40" i="4"/>
  <c r="M40" i="4"/>
  <c r="U40" i="4"/>
  <c r="R111" i="4"/>
  <c r="R72" i="4"/>
  <c r="M72" i="4"/>
  <c r="M38" i="4"/>
  <c r="M23" i="4"/>
  <c r="M45" i="4"/>
  <c r="M24" i="4"/>
  <c r="M52" i="4"/>
  <c r="M47" i="4"/>
  <c r="M53" i="4"/>
  <c r="M44" i="4"/>
  <c r="M41" i="4"/>
  <c r="M51" i="4"/>
  <c r="M33" i="4"/>
  <c r="M30" i="4"/>
  <c r="M54" i="4"/>
  <c r="M43" i="4"/>
  <c r="M48" i="4"/>
  <c r="M50" i="4"/>
  <c r="M25" i="4"/>
  <c r="M42" i="4"/>
  <c r="M29" i="4"/>
  <c r="M39" i="4"/>
  <c r="M32" i="4"/>
  <c r="M46" i="4"/>
  <c r="M28" i="4"/>
  <c r="U72" i="4"/>
  <c r="R126" i="4"/>
  <c r="R114" i="4"/>
  <c r="R106" i="4"/>
  <c r="U106" i="4"/>
  <c r="U116" i="4"/>
  <c r="O101" i="4"/>
  <c r="J33" i="4"/>
  <c r="J23" i="4"/>
  <c r="J28" i="4"/>
  <c r="J29" i="4"/>
  <c r="J25" i="4"/>
  <c r="J30" i="4"/>
  <c r="J24" i="4"/>
  <c r="J32" i="4"/>
  <c r="J26" i="4"/>
  <c r="J22" i="4"/>
  <c r="J31" i="4"/>
  <c r="D129" i="4"/>
  <c r="O102" i="4"/>
  <c r="R108" i="4"/>
  <c r="O129" i="4"/>
  <c r="U123" i="4"/>
  <c r="G34" i="4"/>
  <c r="G55" i="4" s="1"/>
  <c r="R119" i="4"/>
  <c r="U118" i="4"/>
  <c r="U115" i="4"/>
  <c r="M122" i="4"/>
  <c r="U27" i="4"/>
  <c r="R35" i="4" l="1"/>
  <c r="O55" i="4"/>
  <c r="U105" i="4"/>
  <c r="R105" i="4"/>
  <c r="L107" i="4"/>
  <c r="L128" i="4" s="1"/>
  <c r="M98" i="4" s="1"/>
  <c r="M107" i="4" s="1"/>
  <c r="M128" i="4" s="1"/>
  <c r="O98" i="4"/>
  <c r="R102" i="4"/>
  <c r="U102" i="4"/>
  <c r="J110" i="4"/>
  <c r="J73" i="4"/>
  <c r="J70" i="4"/>
  <c r="J120" i="4"/>
  <c r="J118" i="4"/>
  <c r="J121" i="4"/>
  <c r="J112" i="4"/>
  <c r="J57" i="4"/>
  <c r="J75" i="4" s="1"/>
  <c r="J96" i="4" s="1"/>
  <c r="J71" i="4"/>
  <c r="J58" i="4"/>
  <c r="J115" i="4"/>
  <c r="J109" i="4"/>
  <c r="J123" i="4"/>
  <c r="J113" i="4"/>
  <c r="J100" i="4"/>
  <c r="J104" i="4"/>
  <c r="J116" i="4"/>
  <c r="J76" i="4"/>
  <c r="J124" i="4"/>
  <c r="J62" i="4"/>
  <c r="J117" i="4"/>
  <c r="J69" i="4"/>
  <c r="J125" i="4"/>
  <c r="J111" i="4"/>
  <c r="J119" i="4"/>
  <c r="J126" i="4"/>
  <c r="J59" i="4"/>
  <c r="J68" i="4"/>
  <c r="J106" i="4"/>
  <c r="J74" i="4"/>
  <c r="J114" i="4"/>
  <c r="J127" i="4"/>
  <c r="I129" i="4"/>
  <c r="J103" i="4"/>
  <c r="J108" i="4"/>
  <c r="J129" i="4" s="1"/>
  <c r="J122" i="4"/>
  <c r="J102" i="4"/>
  <c r="J101" i="4"/>
  <c r="J60" i="4"/>
  <c r="J61" i="4"/>
  <c r="J105" i="4"/>
  <c r="J72" i="4"/>
  <c r="J99" i="4"/>
  <c r="R99" i="4"/>
  <c r="U99" i="4"/>
  <c r="U111" i="4"/>
  <c r="T110" i="4"/>
  <c r="U110" i="4" s="1"/>
  <c r="U37" i="4"/>
  <c r="U126" i="4"/>
  <c r="U34" i="4"/>
  <c r="U101" i="4"/>
  <c r="R101" i="4"/>
  <c r="R129" i="4"/>
  <c r="G129" i="4"/>
  <c r="T36" i="4"/>
  <c r="U122" i="4"/>
  <c r="U114" i="4"/>
  <c r="J34" i="4"/>
  <c r="J55" i="4" s="1"/>
  <c r="U119" i="4"/>
  <c r="M19" i="4"/>
  <c r="P10" i="4"/>
  <c r="M20" i="4"/>
  <c r="M16" i="4"/>
  <c r="M17" i="4" s="1"/>
  <c r="P47" i="4" l="1"/>
  <c r="P42" i="4"/>
  <c r="P53" i="4"/>
  <c r="P52" i="4"/>
  <c r="P45" i="4"/>
  <c r="P44" i="4"/>
  <c r="P38" i="4"/>
  <c r="P50" i="4"/>
  <c r="P39" i="4"/>
  <c r="P29" i="4"/>
  <c r="P48" i="4"/>
  <c r="P46" i="4"/>
  <c r="P28" i="4"/>
  <c r="P43" i="4"/>
  <c r="P51" i="4"/>
  <c r="P32" i="4"/>
  <c r="P54" i="4"/>
  <c r="P41" i="4"/>
  <c r="P30" i="4"/>
  <c r="P33" i="4"/>
  <c r="P26" i="4"/>
  <c r="P49" i="4"/>
  <c r="P31" i="4"/>
  <c r="P37" i="4"/>
  <c r="P22" i="4"/>
  <c r="P34" i="4" s="1"/>
  <c r="P55" i="4" s="1"/>
  <c r="P27" i="4"/>
  <c r="P36" i="4"/>
  <c r="P40" i="4"/>
  <c r="U98" i="4"/>
  <c r="O107" i="4"/>
  <c r="O128" i="4" s="1"/>
  <c r="P98" i="4"/>
  <c r="P107" i="4" s="1"/>
  <c r="P128" i="4" s="1"/>
  <c r="R98" i="4"/>
  <c r="T109" i="4"/>
  <c r="U109" i="4" s="1"/>
  <c r="U36" i="4"/>
  <c r="P35" i="4"/>
  <c r="S10" i="4"/>
  <c r="P20" i="4"/>
  <c r="P19" i="4"/>
  <c r="P16" i="4"/>
  <c r="P17" i="4" s="1"/>
  <c r="V62" i="4"/>
  <c r="V59" i="4"/>
  <c r="V60" i="4"/>
  <c r="V61" i="4"/>
  <c r="M100" i="4"/>
  <c r="M62" i="4"/>
  <c r="M58" i="4"/>
  <c r="M75" i="4" s="1"/>
  <c r="M96" i="4" s="1"/>
  <c r="M104" i="4"/>
  <c r="M106" i="4"/>
  <c r="M108" i="4"/>
  <c r="M129" i="4" s="1"/>
  <c r="M59" i="4"/>
  <c r="M103" i="4"/>
  <c r="M61" i="4"/>
  <c r="M101" i="4"/>
  <c r="M105" i="4"/>
  <c r="M60" i="4"/>
  <c r="M102" i="4"/>
  <c r="M99" i="4"/>
  <c r="T35" i="4"/>
  <c r="S35" i="4"/>
  <c r="R55" i="4"/>
  <c r="P82" i="4" l="1"/>
  <c r="P73" i="4"/>
  <c r="P80" i="4"/>
  <c r="P76" i="4"/>
  <c r="P85" i="4"/>
  <c r="S69" i="4"/>
  <c r="S70" i="4"/>
  <c r="P131" i="4"/>
  <c r="S73" i="4"/>
  <c r="P84" i="4"/>
  <c r="P78" i="4"/>
  <c r="P132" i="4"/>
  <c r="P95" i="4"/>
  <c r="P70" i="4"/>
  <c r="P91" i="4"/>
  <c r="P71" i="4"/>
  <c r="P69" i="4"/>
  <c r="P81" i="4"/>
  <c r="P57" i="4"/>
  <c r="P75" i="4" s="1"/>
  <c r="P96" i="4" s="1"/>
  <c r="P92" i="4"/>
  <c r="P89" i="4"/>
  <c r="P79" i="4"/>
  <c r="P58" i="4"/>
  <c r="P93" i="4"/>
  <c r="P83" i="4"/>
  <c r="P109" i="4"/>
  <c r="P77" i="4"/>
  <c r="P110" i="4"/>
  <c r="P87" i="4"/>
  <c r="P88" i="4"/>
  <c r="P118" i="4"/>
  <c r="P123" i="4"/>
  <c r="P112" i="4"/>
  <c r="P104" i="4"/>
  <c r="P115" i="4"/>
  <c r="P74" i="4"/>
  <c r="P68" i="4"/>
  <c r="P116" i="4"/>
  <c r="P86" i="4"/>
  <c r="P100" i="4"/>
  <c r="P90" i="4"/>
  <c r="P113" i="4"/>
  <c r="P125" i="4"/>
  <c r="P124" i="4"/>
  <c r="P121" i="4"/>
  <c r="S71" i="4"/>
  <c r="P117" i="4"/>
  <c r="P94" i="4"/>
  <c r="P120" i="4"/>
  <c r="P122" i="4"/>
  <c r="P72" i="4"/>
  <c r="P126" i="4"/>
  <c r="P119" i="4"/>
  <c r="P103" i="4"/>
  <c r="P127" i="4"/>
  <c r="S74" i="4"/>
  <c r="P111" i="4"/>
  <c r="P108" i="4"/>
  <c r="P129" i="4" s="1"/>
  <c r="P114" i="4"/>
  <c r="P106" i="4"/>
  <c r="P105" i="4"/>
  <c r="P102" i="4"/>
  <c r="S72" i="4"/>
  <c r="P99" i="4"/>
  <c r="P101" i="4"/>
  <c r="U107" i="4"/>
  <c r="U128" i="4" s="1"/>
  <c r="V98" i="4"/>
  <c r="V107" i="4" s="1"/>
  <c r="V128" i="4" s="1"/>
  <c r="S20" i="4"/>
  <c r="S19" i="4"/>
  <c r="S16" i="4"/>
  <c r="S17" i="4" s="1"/>
  <c r="T108" i="4"/>
  <c r="T54" i="4"/>
  <c r="V6" i="4"/>
  <c r="T55" i="4"/>
  <c r="U35" i="4"/>
  <c r="S52" i="4"/>
  <c r="S53" i="4"/>
  <c r="S38" i="4"/>
  <c r="S47" i="4"/>
  <c r="S45" i="4"/>
  <c r="S44" i="4"/>
  <c r="S46" i="4"/>
  <c r="S29" i="4"/>
  <c r="S33" i="4"/>
  <c r="S32" i="4"/>
  <c r="S51" i="4"/>
  <c r="S48" i="4"/>
  <c r="S42" i="4"/>
  <c r="S50" i="4"/>
  <c r="S54" i="4"/>
  <c r="S28" i="4"/>
  <c r="S41" i="4"/>
  <c r="S30" i="4"/>
  <c r="S39" i="4"/>
  <c r="S43" i="4"/>
  <c r="S22" i="4"/>
  <c r="S34" i="4" s="1"/>
  <c r="S55" i="4" s="1"/>
  <c r="S37" i="4"/>
  <c r="S31" i="4"/>
  <c r="S26" i="4"/>
  <c r="S49" i="4"/>
  <c r="S40" i="4"/>
  <c r="S27" i="4"/>
  <c r="S36" i="4"/>
  <c r="V109" i="4"/>
  <c r="R107" i="4"/>
  <c r="R128" i="4" s="1"/>
  <c r="S98" i="4"/>
  <c r="S107" i="4" s="1"/>
  <c r="S128" i="4" s="1"/>
  <c r="T127" i="4" l="1"/>
  <c r="U127" i="4" s="1"/>
  <c r="V127" i="4" s="1"/>
  <c r="U54" i="4"/>
  <c r="T129" i="4"/>
  <c r="U108" i="4"/>
  <c r="T128" i="4"/>
  <c r="U55" i="4"/>
  <c r="S132" i="4"/>
  <c r="S131" i="4"/>
  <c r="S82" i="4"/>
  <c r="S84" i="4"/>
  <c r="S78" i="4"/>
  <c r="S95" i="4"/>
  <c r="S83" i="4"/>
  <c r="S93" i="4"/>
  <c r="S110" i="4"/>
  <c r="S80" i="4"/>
  <c r="S89" i="4"/>
  <c r="S85" i="4"/>
  <c r="S76" i="4"/>
  <c r="S87" i="4"/>
  <c r="S109" i="4"/>
  <c r="S58" i="4"/>
  <c r="S81" i="4"/>
  <c r="S57" i="4"/>
  <c r="S75" i="4" s="1"/>
  <c r="S96" i="4" s="1"/>
  <c r="S77" i="4"/>
  <c r="S79" i="4"/>
  <c r="S91" i="4"/>
  <c r="S92" i="4"/>
  <c r="S88" i="4"/>
  <c r="S124" i="4"/>
  <c r="S100" i="4"/>
  <c r="S94" i="4"/>
  <c r="S118" i="4"/>
  <c r="S123" i="4"/>
  <c r="S115" i="4"/>
  <c r="S86" i="4"/>
  <c r="S125" i="4"/>
  <c r="S120" i="4"/>
  <c r="S68" i="4"/>
  <c r="S116" i="4"/>
  <c r="S104" i="4"/>
  <c r="S117" i="4"/>
  <c r="S112" i="4"/>
  <c r="S113" i="4"/>
  <c r="S90" i="4"/>
  <c r="S121" i="4"/>
  <c r="S106" i="4"/>
  <c r="S114" i="4"/>
  <c r="S111" i="4"/>
  <c r="S126" i="4"/>
  <c r="S103" i="4"/>
  <c r="S127" i="4"/>
  <c r="S119" i="4"/>
  <c r="S122" i="4"/>
  <c r="S108" i="4"/>
  <c r="S129" i="4" s="1"/>
  <c r="S101" i="4"/>
  <c r="S105" i="4"/>
  <c r="S99" i="4"/>
  <c r="S102" i="4"/>
  <c r="V84" i="4"/>
  <c r="V73" i="4"/>
  <c r="V82" i="4"/>
  <c r="V78" i="4"/>
  <c r="V85" i="4"/>
  <c r="V76" i="4"/>
  <c r="V80" i="4"/>
  <c r="V57" i="4"/>
  <c r="V75" i="4" s="1"/>
  <c r="V96" i="4" s="1"/>
  <c r="V77" i="4"/>
  <c r="V71" i="4"/>
  <c r="V88" i="4"/>
  <c r="V81" i="4"/>
  <c r="V69" i="4"/>
  <c r="V70" i="4"/>
  <c r="V89" i="4"/>
  <c r="V92" i="4"/>
  <c r="V93" i="4"/>
  <c r="V87" i="4"/>
  <c r="V83" i="4"/>
  <c r="V58" i="4"/>
  <c r="V95" i="4"/>
  <c r="V91" i="4"/>
  <c r="V79" i="4"/>
  <c r="V100" i="4"/>
  <c r="V74" i="4"/>
  <c r="V86" i="4"/>
  <c r="V104" i="4"/>
  <c r="V68" i="4"/>
  <c r="V90" i="4"/>
  <c r="V94" i="4"/>
  <c r="V72" i="4"/>
  <c r="V106" i="4"/>
  <c r="V123" i="4"/>
  <c r="V103" i="4"/>
  <c r="V115" i="4"/>
  <c r="V116" i="4"/>
  <c r="V117" i="4"/>
  <c r="V113" i="4"/>
  <c r="V118" i="4"/>
  <c r="V124" i="4"/>
  <c r="V121" i="4"/>
  <c r="V125" i="4"/>
  <c r="V120" i="4"/>
  <c r="V112" i="4"/>
  <c r="V110" i="4"/>
  <c r="V119" i="4"/>
  <c r="V114" i="4"/>
  <c r="V99" i="4"/>
  <c r="V122" i="4"/>
  <c r="V101" i="4"/>
  <c r="V102" i="4"/>
  <c r="V126" i="4"/>
  <c r="V105" i="4"/>
  <c r="V111" i="4"/>
  <c r="V10" i="4"/>
  <c r="V45" i="4" l="1"/>
  <c r="V38" i="4"/>
  <c r="V23" i="4"/>
  <c r="V47" i="4"/>
  <c r="V24" i="4"/>
  <c r="V42" i="4"/>
  <c r="V44" i="4"/>
  <c r="V53" i="4"/>
  <c r="V52" i="4"/>
  <c r="V33" i="4"/>
  <c r="V51" i="4"/>
  <c r="V43" i="4"/>
  <c r="V39" i="4"/>
  <c r="V28" i="4"/>
  <c r="V41" i="4"/>
  <c r="V46" i="4"/>
  <c r="V25" i="4"/>
  <c r="V30" i="4"/>
  <c r="V29" i="4"/>
  <c r="V50" i="4"/>
  <c r="V48" i="4"/>
  <c r="V32" i="4"/>
  <c r="V49" i="4"/>
  <c r="V22" i="4"/>
  <c r="V34" i="4" s="1"/>
  <c r="V55" i="4" s="1"/>
  <c r="V26" i="4"/>
  <c r="V31" i="4"/>
  <c r="V40" i="4"/>
  <c r="V27" i="4"/>
  <c r="V37" i="4"/>
  <c r="V36" i="4"/>
  <c r="V35" i="4"/>
  <c r="U129" i="4"/>
  <c r="V108" i="4"/>
  <c r="V129" i="4" s="1"/>
  <c r="V54" i="4"/>
  <c r="V8" i="4"/>
  <c r="V16" i="4"/>
  <c r="V19" i="4" l="1"/>
  <c r="V9" i="4"/>
  <c r="V13" i="4" l="1"/>
  <c r="V12" i="4"/>
  <c r="V18" i="4"/>
</calcChain>
</file>

<file path=xl/sharedStrings.xml><?xml version="1.0" encoding="utf-8"?>
<sst xmlns="http://schemas.openxmlformats.org/spreadsheetml/2006/main" count="602" uniqueCount="292">
  <si>
    <t>１．「入力フォーム」に会社の設立、これまでの増資及びストックオプションの発行、今後の増資計画についての記載を知て下さい。</t>
  </si>
  <si>
    <t>　　　入力項目は、①実施日、②１株当りの株価、③新規発行の株式数となります。</t>
  </si>
  <si>
    <t>２．「入力フォーム」で想定IPOの各項目の入力をして下さい。</t>
  </si>
  <si>
    <t>　　　入力項目は、①IPOの日付、②時価総額、③公募（新規発行）する株式数となります。</t>
  </si>
  <si>
    <t>３．「資本政策表」に「入力フォーム」で入力されている内容がただしく反映されていることを確認して下さい。</t>
  </si>
  <si>
    <t>　　　</t>
  </si>
  <si>
    <t>４．「入力フォーム」の「ストックオプション」の項目の記載をお願いします。</t>
  </si>
  <si>
    <t>　　　入力項目は、①発行株式数（＝発行SO個数）、②発行価額（希望する発行価額を記載して下さい）、③１株当り株価となります。</t>
  </si>
  <si>
    <t>資本政策表入力ページ</t>
  </si>
  <si>
    <t>★クライアント側でシリーズを選択してもらう。SOICO側では定義を用意する。</t>
  </si>
  <si>
    <t>※ブルーのマーカーが付いている箇所の入力をお願いします</t>
  </si>
  <si>
    <t>※回数ベースで書いていただくようお願いします</t>
  </si>
  <si>
    <t>第一回SO発行</t>
  </si>
  <si>
    <t>第二回SO発行</t>
  </si>
  <si>
    <t>第三回SO発行</t>
  </si>
  <si>
    <t>SO発行日</t>
  </si>
  <si>
    <t>資金調達ラウンド</t>
  </si>
  <si>
    <t>シリーズA</t>
  </si>
  <si>
    <t>発行時のバリュエーション</t>
  </si>
  <si>
    <t>円</t>
  </si>
  <si>
    <t>発行済み株式総数</t>
  </si>
  <si>
    <t>株</t>
  </si>
  <si>
    <t>SO1個当たりの発行価額</t>
  </si>
  <si>
    <t>ストック・オプションの種類について、該当するものを選択してください。</t>
  </si>
  <si>
    <t>同左</t>
  </si>
  <si>
    <t>採用時に提示したストック・オプションを付与するタイミングについて、該当するものをすべて選択してください。</t>
  </si>
  <si>
    <t>入社後の権利付与（割当）のタイミングについて、該当するものをすべて選択してください。</t>
  </si>
  <si>
    <t>前問で「２．定期的な評価で処遇を見直す時」または「５．その他（定期）」を選択した場合、権利付与（割当）のサイクルについて、該当するものをすべて選択してください。</t>
  </si>
  <si>
    <t>べスティング条項（※）の「あり」「なし」について、該当するものをすべて選択してください。（※）付与されたストック・オプションの権利を確定させるための条項</t>
  </si>
  <si>
    <t>前問で「１．あり」を選択した場合で、かつべスティング期間（※）を設定している場合、原則としている期間（※）を選択してください。（※）権利付与から権利確定までの期間</t>
  </si>
  <si>
    <t>前問で選択した期間中に、毎年、権利確定させる個数の割合を決めている場合、原則としている割合をすべて選択してください。</t>
  </si>
  <si>
    <t>権利行使条件の「あり」「なし」について、該当するものを選択してください。</t>
  </si>
  <si>
    <t>前問で「１．あり」を選択した場合、行使条件について該当するものをすべて選択してください。</t>
  </si>
  <si>
    <t>今回</t>
  </si>
  <si>
    <t>累積</t>
  </si>
  <si>
    <t>SOの割当先</t>
  </si>
  <si>
    <t>CTO</t>
  </si>
  <si>
    <t>CFO</t>
  </si>
  <si>
    <t>COO</t>
  </si>
  <si>
    <t>取締役</t>
  </si>
  <si>
    <t>※役員のみ記入</t>
  </si>
  <si>
    <t>※横に伸ばす</t>
  </si>
  <si>
    <t>設立</t>
  </si>
  <si>
    <t>増資/株式譲渡</t>
  </si>
  <si>
    <t>設立年月日</t>
  </si>
  <si>
    <t>実行日（払込日）</t>
  </si>
  <si>
    <t>資本金の額</t>
  </si>
  <si>
    <t>新規発行株式数/譲渡株式数</t>
  </si>
  <si>
    <t>発行株数</t>
  </si>
  <si>
    <t>1株当たり株価</t>
  </si>
  <si>
    <t>株の割当先</t>
  </si>
  <si>
    <t>創業者</t>
  </si>
  <si>
    <t>VC</t>
  </si>
  <si>
    <t>【株式会社●● 資本政策】</t>
  </si>
  <si>
    <t>決算期</t>
  </si>
  <si>
    <t>2018年12月期</t>
  </si>
  <si>
    <t>実施時期</t>
  </si>
  <si>
    <t>資本政策</t>
  </si>
  <si>
    <t>会社設立</t>
  </si>
  <si>
    <t>第1回SO発行</t>
  </si>
  <si>
    <t>シードラウンド</t>
  </si>
  <si>
    <r>
      <rPr>
        <sz val="11"/>
        <color theme="1"/>
        <rFont val="ＭＳ ゴシック"/>
        <family val="2"/>
        <charset val="128"/>
      </rPr>
      <t>シリーズ</t>
    </r>
    <r>
      <rPr>
        <sz val="11"/>
        <color theme="1"/>
        <rFont val="Arial"/>
        <family val="2"/>
      </rPr>
      <t>A</t>
    </r>
  </si>
  <si>
    <t>第三者割当増資</t>
  </si>
  <si>
    <t xml:space="preserve">株式公開
</t>
  </si>
  <si>
    <t>新規発行株式数</t>
  </si>
  <si>
    <t>(普通・優先株式）</t>
  </si>
  <si>
    <t>(ストックオプション）</t>
  </si>
  <si>
    <t>(新株予約権・CB）</t>
  </si>
  <si>
    <t>株価（円）</t>
  </si>
  <si>
    <t>(株価）</t>
  </si>
  <si>
    <t>調達額（円）</t>
  </si>
  <si>
    <t>（調達額）</t>
  </si>
  <si>
    <t>発行済普通株式数</t>
  </si>
  <si>
    <t>割当済新株予約権数：SO（株数）</t>
  </si>
  <si>
    <t>資本金（円）</t>
  </si>
  <si>
    <t>（資本金）</t>
  </si>
  <si>
    <t>資本準備金（円）</t>
  </si>
  <si>
    <t>授権株式数</t>
  </si>
  <si>
    <t>授権新株予約権数：SO（株数）</t>
  </si>
  <si>
    <t>発行可能株式数残</t>
  </si>
  <si>
    <t>発行可能新株予約権残：SO（株数）</t>
  </si>
  <si>
    <t>IPO時の想定時価総額計算</t>
  </si>
  <si>
    <t>調達金額：累計（円）</t>
  </si>
  <si>
    <t>（累計調達額）</t>
  </si>
  <si>
    <t>（単位：千円）</t>
  </si>
  <si>
    <t>売上高×売上マルチプル（7倍）×IPOディスカウント（70％）</t>
  </si>
  <si>
    <t>時価総額（円）</t>
  </si>
  <si>
    <t>（時価総額）</t>
  </si>
  <si>
    <t>IPO申請期売上</t>
  </si>
  <si>
    <t>→</t>
  </si>
  <si>
    <t>時価総額：潜在株考慮後（円）</t>
  </si>
  <si>
    <t>（時価総額：希薄化後）</t>
  </si>
  <si>
    <t>想定時価総額</t>
  </si>
  <si>
    <t>当期純利益×PER（35倍）×IPOディスカウント（70％）</t>
  </si>
  <si>
    <t>株主構成：顕在株</t>
  </si>
  <si>
    <t>増加数</t>
  </si>
  <si>
    <t>顕在株数</t>
  </si>
  <si>
    <t>％</t>
  </si>
  <si>
    <t>IPO申請期税引後当期純利益</t>
  </si>
  <si>
    <t>エンジェル投資家１</t>
  </si>
  <si>
    <t>エンジェル投資家２</t>
  </si>
  <si>
    <t>VC1</t>
  </si>
  <si>
    <t>VC2</t>
  </si>
  <si>
    <t>VC3</t>
  </si>
  <si>
    <t>インサイダー計</t>
  </si>
  <si>
    <t>外部投資家複数社</t>
  </si>
  <si>
    <t>一般投資家（IPO時の公募）</t>
  </si>
  <si>
    <t>顕在株合計</t>
  </si>
  <si>
    <t>株主構成：潜在株（SO）</t>
  </si>
  <si>
    <t>潜在株数</t>
  </si>
  <si>
    <t>インサイダー潜在株計</t>
  </si>
  <si>
    <t>潜在株合計</t>
  </si>
  <si>
    <t>株主構成：顕在株＋潜在株（SO）の合計</t>
  </si>
  <si>
    <t>インサイダー顕在株＋潜在株計</t>
  </si>
  <si>
    <t>潜在株＋潜在株合計</t>
  </si>
  <si>
    <t>役員報酬</t>
  </si>
  <si>
    <t>役職</t>
  </si>
  <si>
    <t>現金報酬</t>
  </si>
  <si>
    <t>賞与</t>
  </si>
  <si>
    <t>その他</t>
  </si>
  <si>
    <t>代表取締役</t>
  </si>
  <si>
    <t>-</t>
  </si>
  <si>
    <t>取締役１</t>
  </si>
  <si>
    <t>取締役２</t>
  </si>
  <si>
    <t>各年度別の役員の現金報酬の記載シート</t>
  </si>
  <si>
    <t>過去5年分についてのみ記載してもらう（それ以前は記載不要とする）
「増減理由」については、該当するものをすべて選択してください</t>
  </si>
  <si>
    <t>※年度の考え方を定義した方がいい→期初が属する年を該当年度とする</t>
  </si>
  <si>
    <t>役位</t>
  </si>
  <si>
    <t>担当領域</t>
  </si>
  <si>
    <t>CXO</t>
  </si>
  <si>
    <t>入社年度</t>
  </si>
  <si>
    <t>前職</t>
  </si>
  <si>
    <t>前職での年収</t>
  </si>
  <si>
    <t>年俸</t>
  </si>
  <si>
    <t>その他現金報酬</t>
  </si>
  <si>
    <t>増減の理由(複数選択)</t>
  </si>
  <si>
    <t>増減の理由</t>
  </si>
  <si>
    <t>★他社のデータの調査。※入力マニュアル含め</t>
  </si>
  <si>
    <t>&lt;役位の選択肢&gt;</t>
  </si>
  <si>
    <t>（２）の選択肢</t>
  </si>
  <si>
    <t>（３）の選択肢</t>
  </si>
  <si>
    <t>増減の理由の選択肢</t>
  </si>
  <si>
    <t>担当領域なし</t>
  </si>
  <si>
    <t>CEO (Chief Executive Officer)</t>
  </si>
  <si>
    <t>１、定期的な評価</t>
  </si>
  <si>
    <t>会長</t>
  </si>
  <si>
    <t>法務</t>
  </si>
  <si>
    <t>COO (Chief Operating Officer)</t>
  </si>
  <si>
    <t>最高経営責任者</t>
  </si>
  <si>
    <t>１．他社比較</t>
  </si>
  <si>
    <t>社長</t>
  </si>
  <si>
    <t>財務</t>
  </si>
  <si>
    <t>CFO (Chief Financial Officer)</t>
  </si>
  <si>
    <t>最高執行責任者</t>
  </si>
  <si>
    <t>２．投資家からの意見</t>
  </si>
  <si>
    <t>副社長</t>
  </si>
  <si>
    <t>経理</t>
  </si>
  <si>
    <t>CHRO (Chief Human Resource Officer)</t>
  </si>
  <si>
    <t>最高財務責任者</t>
  </si>
  <si>
    <t>３．他の役職員との報酬バランス</t>
  </si>
  <si>
    <t>専務</t>
  </si>
  <si>
    <t>人事</t>
  </si>
  <si>
    <t>CIO (Chief Information Officer)</t>
  </si>
  <si>
    <t>最高人事責任者</t>
  </si>
  <si>
    <t>４．会社業績（売上、営業利益等）</t>
  </si>
  <si>
    <t>常務</t>
  </si>
  <si>
    <t>情報管理</t>
  </si>
  <si>
    <t>CTO (Chief Technical Officer)</t>
  </si>
  <si>
    <t>最高情報責任者</t>
  </si>
  <si>
    <t>５．管掌している組織の業績</t>
  </si>
  <si>
    <t>マーケティング</t>
  </si>
  <si>
    <t>CMO (Chief Marketing Officer)</t>
  </si>
  <si>
    <t>最高技術責任者</t>
  </si>
  <si>
    <t>６．資金調達の成否または調達額</t>
  </si>
  <si>
    <t>取締役（非常勤）</t>
  </si>
  <si>
    <t>経営企画</t>
  </si>
  <si>
    <t>CBO (Chief Branding Officer)</t>
  </si>
  <si>
    <t>最高マーケティング責任者</t>
  </si>
  <si>
    <t>７．その他</t>
  </si>
  <si>
    <t>社外取締役</t>
  </si>
  <si>
    <t>・・・（不明）</t>
  </si>
  <si>
    <t>CSO (Chief Strategy Officer)</t>
  </si>
  <si>
    <t>最高ブランディング責任者</t>
  </si>
  <si>
    <t>執行役員（委任契約）・執行役</t>
  </si>
  <si>
    <t>CSO (Chief Sales Officer)</t>
  </si>
  <si>
    <t>最高経営戦略責任者</t>
  </si>
  <si>
    <t>執行役員（雇用契約）</t>
  </si>
  <si>
    <t>CLO (Chief Legal Officer)</t>
  </si>
  <si>
    <t>最高販売責任者</t>
  </si>
  <si>
    <t>監査役</t>
  </si>
  <si>
    <t>CCO (Chief Communication Officer)</t>
  </si>
  <si>
    <t>最高法務責任者</t>
  </si>
  <si>
    <t>社外監査役</t>
  </si>
  <si>
    <t>CPO (Chief Privacy Officer)</t>
  </si>
  <si>
    <t>最高コミュニケーション責任者</t>
  </si>
  <si>
    <t>会計参与</t>
  </si>
  <si>
    <t>CISO (Chief Information Security Officer)</t>
  </si>
  <si>
    <t>最高個人情報保護責任者</t>
  </si>
  <si>
    <t>相談役</t>
  </si>
  <si>
    <t>CAO (Chief Accounting Officer)</t>
  </si>
  <si>
    <t>最高情報セキュリティ責任者</t>
  </si>
  <si>
    <t>顧問</t>
  </si>
  <si>
    <t>CAO (Chief Administrative Officer)</t>
  </si>
  <si>
    <t>最高会計責任者</t>
  </si>
  <si>
    <t>業務委託先</t>
  </si>
  <si>
    <t>CAO (Chief Analytics Officer)</t>
  </si>
  <si>
    <t>最高総務責任者</t>
  </si>
  <si>
    <t>株主</t>
  </si>
  <si>
    <t>CBO (Chief Business Officer)</t>
  </si>
  <si>
    <t>最高分析責任者</t>
  </si>
  <si>
    <t>提携企業</t>
  </si>
  <si>
    <t>CCO (Chief Compliance Officer)</t>
  </si>
  <si>
    <t>最高ビジネス責任者</t>
  </si>
  <si>
    <t>CCO (Chief Creative Officer)</t>
  </si>
  <si>
    <t>最高コンプライアンス責任者</t>
  </si>
  <si>
    <t>CCO (Chief Culture Officer)</t>
  </si>
  <si>
    <t>最高クリエイティブ責任者</t>
  </si>
  <si>
    <t>CCEO (Chief Customer Experience Officer)</t>
  </si>
  <si>
    <t>最高カルチャー責任者</t>
  </si>
  <si>
    <t>CDO (Chief Data Officer)</t>
  </si>
  <si>
    <t>最高顧客体験責任者</t>
  </si>
  <si>
    <t>CDO (Chief Design Officer)</t>
  </si>
  <si>
    <t>最高データ責任者</t>
  </si>
  <si>
    <t>CDO (Chief Digital Officer)</t>
  </si>
  <si>
    <t>最高デザイン責任者</t>
  </si>
  <si>
    <t>CDO (Chief Development Officer)</t>
  </si>
  <si>
    <t>最高デジタル責任者</t>
  </si>
  <si>
    <t>CDO (Chief Diversity Officer)</t>
  </si>
  <si>
    <t>最高開発責任者</t>
  </si>
  <si>
    <t>CHO (Chief Health Officer)</t>
  </si>
  <si>
    <t>最高ダイバーシティ責任者</t>
  </si>
  <si>
    <t>CHO (Chief Happiness Officer)</t>
  </si>
  <si>
    <t>最高健康責任者</t>
  </si>
  <si>
    <t>CIO (Chief Innovation Officer)</t>
  </si>
  <si>
    <t>最高社員幸福責任者</t>
  </si>
  <si>
    <t>CIO (Chief Investment Officer)</t>
  </si>
  <si>
    <t>最高イノベーション責任者</t>
  </si>
  <si>
    <t>CJO (Chief Judicial Officer)</t>
  </si>
  <si>
    <t>最高投資責任者</t>
  </si>
  <si>
    <t>CKO (Chief Knowledge Officer)</t>
  </si>
  <si>
    <t>CLO (Chief Learning Officer)</t>
  </si>
  <si>
    <t>最高知識責任者</t>
  </si>
  <si>
    <t>CLO (Chief Logistics Officer)</t>
  </si>
  <si>
    <t>最高人材育成責任者</t>
  </si>
  <si>
    <t>CMO (Chief Medical Officer)</t>
  </si>
  <si>
    <t>最高物流担当責任者</t>
  </si>
  <si>
    <t>CNO (Chief Network Officer)</t>
  </si>
  <si>
    <t>最高医務責任者</t>
  </si>
  <si>
    <t>CPO (Chief Productivity Officer)</t>
  </si>
  <si>
    <t>最高ネットワーク責任者</t>
  </si>
  <si>
    <t>CPO (Chief Project Officer)</t>
  </si>
  <si>
    <t>最高生産性責任者</t>
  </si>
  <si>
    <t>CPO (Chief Product Officer)</t>
  </si>
  <si>
    <t>最高プロジェクト責任者</t>
  </si>
  <si>
    <t>CQO (Chief Quality Officer)</t>
  </si>
  <si>
    <t>最高プロダクト責任者</t>
  </si>
  <si>
    <t>CRO (Chief Revenue Officer)</t>
  </si>
  <si>
    <t>最高品質責任者</t>
  </si>
  <si>
    <t>CRO (Chief Risk Officer)</t>
  </si>
  <si>
    <t>最高売上責任者</t>
  </si>
  <si>
    <t>CSRO (Chief Social Responsibility Officer)</t>
  </si>
  <si>
    <t>最高リスク管理責任者</t>
  </si>
  <si>
    <t>CSO (Chief Sustainability Officer)</t>
  </si>
  <si>
    <t>最高社会的責任担当者</t>
  </si>
  <si>
    <t>CSO (Chief Security Officer)</t>
  </si>
  <si>
    <t>最高サステナビリティ責任者</t>
  </si>
  <si>
    <t>CSO (Chief Storage Officer)</t>
  </si>
  <si>
    <t>最高セキュリティ責任者</t>
  </si>
  <si>
    <t>CUO (Chief Underwriting Officer)</t>
  </si>
  <si>
    <t>最高記憶媒体管理責任者</t>
  </si>
  <si>
    <t>CVO (Chief Visionary Officer)</t>
  </si>
  <si>
    <t>最高契約査定責任者</t>
  </si>
  <si>
    <t>CWO (Chief Wellness Officer)</t>
  </si>
  <si>
    <t>最高ビジョナリー責任者</t>
  </si>
  <si>
    <t>CWO (Chief Workstyle Officer)</t>
  </si>
  <si>
    <t>CXO (Chief Experience Officer)</t>
  </si>
  <si>
    <t>最高ワークスタイル責任者</t>
  </si>
  <si>
    <t>最高ユーザー体験責任者</t>
  </si>
  <si>
    <t>CMO（Chief Motivation Officer）</t>
  </si>
  <si>
    <t>CPO (Chief Passion Officer)</t>
  </si>
  <si>
    <t>最高モチベーション責任者</t>
  </si>
  <si>
    <t>＋</t>
  </si>
  <si>
    <t>最高パッション責任者</t>
  </si>
  <si>
    <t>１．税制適格ストック・オプション
２．税制非適格ストック・オプション
３．有償型ストック・オプション
４．信託型ストック・オプション</t>
    <phoneticPr fontId="20"/>
  </si>
  <si>
    <t>１．入社後初の株主総会時
２．一定の業績達成した時
３．資金調達完了時
４．定時株主総会時
５．その他</t>
    <phoneticPr fontId="20"/>
  </si>
  <si>
    <t>１．大きな貢献があった時
２．定期的な評価で処遇を見直す時
３．定時株主総会時
４．資金調達完了時
５．その他（定期）
６．その他（不定期）</t>
    <phoneticPr fontId="20"/>
  </si>
  <si>
    <t>１．6か月未満
２．6か月
３．1年
４．2年
５．3年以上</t>
    <phoneticPr fontId="20"/>
  </si>
  <si>
    <t>１．あり
２．なし</t>
    <phoneticPr fontId="20"/>
  </si>
  <si>
    <t>１．1年未満
２．1年
３．2年
４．3年
５．4年
６．5年
７．退任時まで
８．設定していない</t>
    <phoneticPr fontId="20"/>
  </si>
  <si>
    <t>１．20パーセント
２．25パーセント
３．50パーセント
４．100パーセント
５．経年で増加していく
６．その他</t>
    <phoneticPr fontId="20"/>
  </si>
  <si>
    <t>１．在籍していること
２．一定の時価総額を達成すること
３．一定の売上を達成すること
４．一定の営業利益を達成すること
５．その他</t>
    <phoneticPr fontId="20"/>
  </si>
  <si>
    <t>使い方説明</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</si>
</sst>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1">
    <font>
      <sz val="10"/>
      <color rgb="FF000000"/>
      <name val="Arial"/>
    </font>
    <font>
      <b/>
      <sz val="12"/>
      <color theme="1"/>
      <name val="Arial"/>
      <family val="2"/>
    </font>
    <font>
      <b/>
      <sz val="10"/>
      <color theme="1"/>
      <name val="Arial"/>
      <family val="2"/>
    </font>
    <font>
      <sz val="10"/>
      <color theme="1"/>
      <name val="Calibri"/>
      <family val="2"/>
    </font>
    <font>
      <sz val="10"/>
      <color theme="1"/>
      <name val="Arial"/>
      <family val="2"/>
    </font>
    <font>
      <sz val="10"/>
      <color rgb="FFFFFFFF"/>
      <name val="Arial"/>
      <family val="2"/>
    </font>
    <font>
      <sz val="10"/>
      <name val="Arial"/>
      <family val="2"/>
    </font>
    <font>
      <sz val="10"/>
      <name val="Arial"/>
      <family val="2"/>
    </font>
    <font>
      <sz val="10"/>
      <color theme="1"/>
      <name val="MS PGothic"/>
      <family val="2"/>
      <charset val="128"/>
    </font>
    <font>
      <sz val="11"/>
      <color theme="1"/>
      <name val="Arial"/>
      <family val="2"/>
    </font>
    <font>
      <sz val="11"/>
      <color rgb="FFFFFFFF"/>
      <name val="Arial"/>
      <family val="2"/>
    </font>
    <font>
      <sz val="11"/>
      <color theme="1"/>
      <name val="MS PGothic"/>
      <family val="2"/>
      <charset val="128"/>
    </font>
    <font>
      <sz val="10"/>
      <color rgb="FF000000"/>
      <name val="&quot;ＭＳ Ｐゴシック&quot;"/>
      <family val="3"/>
      <charset val="128"/>
    </font>
    <font>
      <sz val="10"/>
      <color rgb="FF000000"/>
      <name val="Arial"/>
      <family val="2"/>
    </font>
    <font>
      <sz val="10"/>
      <color rgb="FFFF0000"/>
      <name val="Arial"/>
      <family val="2"/>
    </font>
    <font>
      <sz val="11"/>
      <color theme="1"/>
      <name val="Calibri"/>
      <family val="2"/>
    </font>
    <font>
      <b/>
      <sz val="10"/>
      <color rgb="FF000000"/>
      <name val="Arial"/>
      <family val="2"/>
    </font>
    <font>
      <sz val="11"/>
      <color theme="1"/>
      <name val="&quot;MS Gothic&quot;"/>
    </font>
    <font>
      <sz val="11"/>
      <color rgb="FFFF0000"/>
      <name val="Arial"/>
      <family val="2"/>
    </font>
    <font>
      <sz val="11"/>
      <color theme="1"/>
      <name val="ＭＳ ゴシック"/>
      <family val="2"/>
      <charset val="128"/>
    </font>
    <font>
      <sz val="6"/>
      <name val="Ajihude Hiragana"/>
      <family val="3"/>
      <charset val="128"/>
    </font>
  </fonts>
  <fills count="16">
    <fill>
      <patternFill patternType="none"/>
    </fill>
    <fill>
      <patternFill patternType="gray125"/>
    </fill>
    <fill>
      <patternFill patternType="solid">
        <fgColor rgb="FF1C4587"/>
        <bgColor rgb="FF1C4587"/>
      </patternFill>
    </fill>
    <fill>
      <patternFill patternType="solid">
        <fgColor rgb="FF00FFFF"/>
        <bgColor rgb="FF00FFFF"/>
      </patternFill>
    </fill>
    <fill>
      <patternFill patternType="solid">
        <fgColor rgb="FFB7B7B7"/>
        <bgColor rgb="FFB7B7B7"/>
      </patternFill>
    </fill>
    <fill>
      <patternFill patternType="solid">
        <fgColor rgb="FFD9D9D9"/>
        <bgColor rgb="FFD9D9D9"/>
      </patternFill>
    </fill>
    <fill>
      <patternFill patternType="solid">
        <fgColor rgb="FF002060"/>
        <bgColor rgb="FF002060"/>
      </patternFill>
    </fill>
    <fill>
      <patternFill patternType="solid">
        <fgColor rgb="FFE26B0A"/>
        <bgColor rgb="FFE26B0A"/>
      </patternFill>
    </fill>
    <fill>
      <patternFill patternType="solid">
        <fgColor rgb="FFFF0000"/>
        <bgColor rgb="FFFF0000"/>
      </patternFill>
    </fill>
    <fill>
      <patternFill patternType="solid">
        <fgColor rgb="FFFFFFFF"/>
        <bgColor rgb="FFFFFFFF"/>
      </patternFill>
    </fill>
    <fill>
      <patternFill patternType="solid">
        <fgColor rgb="FFFFFFCC"/>
        <bgColor rgb="FFFFFFCC"/>
      </patternFill>
    </fill>
    <fill>
      <patternFill patternType="solid">
        <fgColor rgb="FFFFFF99"/>
        <bgColor rgb="FFFFFF99"/>
      </patternFill>
    </fill>
    <fill>
      <patternFill patternType="solid">
        <fgColor rgb="FFCCFFCC"/>
        <bgColor rgb="FFCCFFCC"/>
      </patternFill>
    </fill>
    <fill>
      <patternFill patternType="solid">
        <fgColor rgb="FFC0C0C0"/>
        <bgColor rgb="FFC0C0C0"/>
      </patternFill>
    </fill>
    <fill>
      <patternFill patternType="solid">
        <fgColor rgb="FFCCCCFF"/>
        <bgColor rgb="FFCCCCFF"/>
      </patternFill>
    </fill>
    <fill>
      <patternFill patternType="solid">
        <fgColor rgb="FFFF9900"/>
        <bgColor rgb="FFFF9900"/>
      </patternFill>
    </fill>
  </fills>
  <borders count="3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diagonal/>
    </border>
    <border>
      <left style="dotted">
        <color rgb="FF000000"/>
      </left>
      <right style="dotted">
        <color rgb="FF000000"/>
      </right>
      <top/>
      <bottom style="thin">
        <color rgb="FF000000"/>
      </bottom>
      <diagonal/>
    </border>
    <border>
      <left/>
      <right style="dotted">
        <color rgb="FF000000"/>
      </right>
      <top/>
      <bottom style="thin">
        <color rgb="FF000000"/>
      </bottom>
      <diagonal/>
    </border>
    <border>
      <left style="dotted">
        <color rgb="FF000000"/>
      </left>
      <right style="dotted">
        <color rgb="FF000000"/>
      </right>
      <top/>
      <bottom style="thin">
        <color rgb="FF000000"/>
      </bottom>
      <diagonal/>
    </border>
    <border>
      <left/>
      <right style="dotted">
        <color rgb="FF000000"/>
      </right>
      <top/>
      <bottom/>
      <diagonal/>
    </border>
    <border>
      <left style="dotted">
        <color rgb="FF000000"/>
      </left>
      <right style="dotted">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right style="dotted">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dotted">
        <color rgb="FF000000"/>
      </right>
      <top/>
      <bottom style="thin">
        <color rgb="FF000000"/>
      </bottom>
      <diagonal/>
    </border>
    <border>
      <left/>
      <right style="dotted">
        <color rgb="FF000000"/>
      </right>
      <top/>
      <bottom style="thin">
        <color rgb="FF000000"/>
      </bottom>
      <diagonal/>
    </border>
  </borders>
  <cellStyleXfs count="1">
    <xf numFmtId="0" fontId="0" fillId="0" borderId="0"/>
  </cellStyleXfs>
  <cellXfs count="192">
    <xf numFmtId="0" fontId="0" fillId="0" borderId="0" xfId="0" applyFont="1" applyAlignment="1"/>
    <xf numFmtId="0" fontId="1" fillId="0" borderId="0" xfId="0" applyFont="1"/>
    <xf numFmtId="0" fontId="2" fillId="0" borderId="0" xfId="0" applyFont="1"/>
    <xf numFmtId="0" fontId="1" fillId="0" borderId="0" xfId="0" applyFont="1" applyAlignment="1"/>
    <xf numFmtId="0" fontId="3" fillId="0" borderId="0" xfId="0" applyFont="1" applyAlignment="1"/>
    <xf numFmtId="0" fontId="4" fillId="0" borderId="0" xfId="0" applyFont="1"/>
    <xf numFmtId="0" fontId="4" fillId="0" borderId="4" xfId="0" applyFont="1" applyBorder="1"/>
    <xf numFmtId="14" fontId="4" fillId="3" borderId="4" xfId="0" applyNumberFormat="1" applyFont="1" applyFill="1" applyBorder="1"/>
    <xf numFmtId="0" fontId="4" fillId="0" borderId="4" xfId="0" applyFont="1" applyBorder="1" applyAlignment="1"/>
    <xf numFmtId="3" fontId="4" fillId="3" borderId="4" xfId="0" applyNumberFormat="1" applyFont="1" applyFill="1" applyBorder="1" applyAlignment="1"/>
    <xf numFmtId="3" fontId="4" fillId="3" borderId="4" xfId="0" applyNumberFormat="1" applyFont="1" applyFill="1" applyBorder="1"/>
    <xf numFmtId="0" fontId="4" fillId="0" borderId="4" xfId="0" applyFont="1" applyBorder="1" applyAlignment="1">
      <alignment wrapText="1"/>
    </xf>
    <xf numFmtId="0" fontId="5" fillId="2" borderId="4" xfId="0" applyFont="1" applyFill="1" applyBorder="1" applyAlignment="1"/>
    <xf numFmtId="0" fontId="4" fillId="0" borderId="4" xfId="0" applyFont="1" applyBorder="1" applyAlignment="1">
      <alignment wrapText="1"/>
    </xf>
    <xf numFmtId="0" fontId="7" fillId="0" borderId="4" xfId="0" applyFont="1" applyBorder="1" applyAlignment="1">
      <alignment wrapText="1"/>
    </xf>
    <xf numFmtId="0" fontId="4" fillId="3" borderId="4" xfId="0" applyFont="1" applyFill="1" applyBorder="1"/>
    <xf numFmtId="0" fontId="4" fillId="3" borderId="4" xfId="0" applyFont="1" applyFill="1" applyBorder="1" applyAlignment="1"/>
    <xf numFmtId="0" fontId="4" fillId="4" borderId="4" xfId="0" applyFont="1" applyFill="1" applyBorder="1"/>
    <xf numFmtId="10" fontId="4" fillId="4" borderId="4" xfId="0" applyNumberFormat="1" applyFont="1" applyFill="1" applyBorder="1"/>
    <xf numFmtId="3" fontId="8" fillId="3" borderId="4" xfId="0" applyNumberFormat="1" applyFont="1" applyFill="1" applyBorder="1"/>
    <xf numFmtId="3" fontId="4" fillId="0" borderId="0" xfId="0" applyNumberFormat="1" applyFont="1"/>
    <xf numFmtId="0" fontId="9" fillId="0" borderId="0" xfId="0" applyFont="1"/>
    <xf numFmtId="14" fontId="9" fillId="0" borderId="0" xfId="0" applyNumberFormat="1" applyFont="1" applyAlignment="1">
      <alignment horizontal="right"/>
    </xf>
    <xf numFmtId="0" fontId="9" fillId="0" borderId="4" xfId="0" applyFont="1" applyBorder="1"/>
    <xf numFmtId="0" fontId="9" fillId="0" borderId="6" xfId="0" applyFont="1" applyBorder="1"/>
    <xf numFmtId="0" fontId="9" fillId="0" borderId="7" xfId="0" applyFont="1" applyBorder="1"/>
    <xf numFmtId="3" fontId="9" fillId="0" borderId="0" xfId="0" applyNumberFormat="1" applyFont="1"/>
    <xf numFmtId="1" fontId="9" fillId="0" borderId="0" xfId="0" applyNumberFormat="1" applyFont="1"/>
    <xf numFmtId="0" fontId="9" fillId="0" borderId="2" xfId="0" applyFont="1" applyBorder="1"/>
    <xf numFmtId="3" fontId="9" fillId="0" borderId="3" xfId="0" applyNumberFormat="1" applyFont="1" applyBorder="1" applyAlignment="1">
      <alignment horizontal="right"/>
    </xf>
    <xf numFmtId="0" fontId="9" fillId="0" borderId="3" xfId="0" applyFont="1" applyBorder="1" applyAlignment="1">
      <alignment horizontal="right"/>
    </xf>
    <xf numFmtId="3" fontId="9" fillId="9" borderId="15" xfId="0" applyNumberFormat="1" applyFont="1" applyFill="1" applyBorder="1" applyAlignment="1">
      <alignment horizontal="right"/>
    </xf>
    <xf numFmtId="3" fontId="9" fillId="0" borderId="17" xfId="0" applyNumberFormat="1" applyFont="1" applyBorder="1"/>
    <xf numFmtId="0" fontId="9" fillId="10" borderId="4" xfId="0" applyFont="1" applyFill="1" applyBorder="1"/>
    <xf numFmtId="3" fontId="9" fillId="10" borderId="18" xfId="0" applyNumberFormat="1" applyFont="1" applyFill="1" applyBorder="1"/>
    <xf numFmtId="0" fontId="9" fillId="10" borderId="19" xfId="0" applyFont="1" applyFill="1" applyBorder="1"/>
    <xf numFmtId="3" fontId="9" fillId="0" borderId="17" xfId="0" applyNumberFormat="1" applyFont="1" applyBorder="1" applyAlignment="1">
      <alignment horizontal="right"/>
    </xf>
    <xf numFmtId="1" fontId="9" fillId="0" borderId="17" xfId="0" applyNumberFormat="1" applyFont="1" applyBorder="1"/>
    <xf numFmtId="3" fontId="9" fillId="0" borderId="3" xfId="0" applyNumberFormat="1" applyFont="1" applyBorder="1"/>
    <xf numFmtId="0" fontId="9" fillId="10" borderId="20" xfId="0" applyFont="1" applyFill="1" applyBorder="1"/>
    <xf numFmtId="3" fontId="9" fillId="10" borderId="21" xfId="0" applyNumberFormat="1" applyFont="1" applyFill="1" applyBorder="1" applyAlignment="1">
      <alignment horizontal="right"/>
    </xf>
    <xf numFmtId="3" fontId="9" fillId="10" borderId="21" xfId="0" applyNumberFormat="1" applyFont="1" applyFill="1" applyBorder="1"/>
    <xf numFmtId="0" fontId="9" fillId="0" borderId="12" xfId="0" applyFont="1" applyBorder="1"/>
    <xf numFmtId="3" fontId="9" fillId="3" borderId="21" xfId="0" applyNumberFormat="1" applyFont="1" applyFill="1" applyBorder="1" applyAlignment="1">
      <alignment horizontal="right"/>
    </xf>
    <xf numFmtId="0" fontId="9" fillId="0" borderId="13" xfId="0" applyFont="1" applyBorder="1" applyAlignment="1">
      <alignment horizontal="right"/>
    </xf>
    <xf numFmtId="3" fontId="9" fillId="0" borderId="13" xfId="0" applyNumberFormat="1" applyFont="1" applyBorder="1"/>
    <xf numFmtId="3" fontId="9" fillId="0" borderId="13" xfId="0" applyNumberFormat="1" applyFont="1" applyBorder="1" applyAlignment="1">
      <alignment horizontal="right"/>
    </xf>
    <xf numFmtId="3" fontId="9" fillId="10" borderId="18" xfId="0" applyNumberFormat="1" applyFont="1" applyFill="1" applyBorder="1" applyAlignment="1">
      <alignment horizontal="right"/>
    </xf>
    <xf numFmtId="0" fontId="9" fillId="10" borderId="22" xfId="0" applyFont="1" applyFill="1" applyBorder="1"/>
    <xf numFmtId="0" fontId="4" fillId="0" borderId="0" xfId="0" applyFont="1" applyAlignment="1">
      <alignment horizontal="left"/>
    </xf>
    <xf numFmtId="0" fontId="9" fillId="11" borderId="20" xfId="0" applyFont="1" applyFill="1" applyBorder="1"/>
    <xf numFmtId="0" fontId="9" fillId="11" borderId="19" xfId="0" applyFont="1" applyFill="1" applyBorder="1"/>
    <xf numFmtId="0" fontId="9" fillId="11" borderId="23" xfId="0" applyFont="1" applyFill="1" applyBorder="1"/>
    <xf numFmtId="3" fontId="9" fillId="11" borderId="15" xfId="0" applyNumberFormat="1" applyFont="1" applyFill="1" applyBorder="1" applyAlignment="1">
      <alignment horizontal="right"/>
    </xf>
    <xf numFmtId="3" fontId="9" fillId="11" borderId="15" xfId="0" applyNumberFormat="1" applyFont="1" applyFill="1" applyBorder="1"/>
    <xf numFmtId="3" fontId="4" fillId="3" borderId="23" xfId="0" applyNumberFormat="1" applyFont="1" applyFill="1" applyBorder="1"/>
    <xf numFmtId="0" fontId="9" fillId="12" borderId="20" xfId="0" applyFont="1" applyFill="1" applyBorder="1"/>
    <xf numFmtId="0" fontId="9" fillId="12" borderId="19" xfId="0" applyFont="1" applyFill="1" applyBorder="1"/>
    <xf numFmtId="0" fontId="9" fillId="12" borderId="24" xfId="0" applyFont="1" applyFill="1" applyBorder="1"/>
    <xf numFmtId="0" fontId="9" fillId="12" borderId="21" xfId="0" applyFont="1" applyFill="1" applyBorder="1"/>
    <xf numFmtId="3" fontId="9" fillId="9" borderId="4" xfId="0" applyNumberFormat="1" applyFont="1" applyFill="1" applyBorder="1" applyAlignment="1"/>
    <xf numFmtId="3" fontId="9" fillId="9" borderId="19" xfId="0" applyNumberFormat="1" applyFont="1" applyFill="1" applyBorder="1"/>
    <xf numFmtId="3" fontId="9" fillId="9" borderId="24" xfId="0" applyNumberFormat="1" applyFont="1" applyFill="1" applyBorder="1"/>
    <xf numFmtId="176" fontId="9" fillId="9" borderId="21" xfId="0" applyNumberFormat="1" applyFont="1" applyFill="1" applyBorder="1"/>
    <xf numFmtId="0" fontId="9" fillId="9" borderId="19" xfId="0" applyFont="1" applyFill="1" applyBorder="1" applyAlignment="1"/>
    <xf numFmtId="0" fontId="9" fillId="9" borderId="19" xfId="0" applyFont="1" applyFill="1" applyBorder="1"/>
    <xf numFmtId="0" fontId="9" fillId="9" borderId="25" xfId="0" applyFont="1" applyFill="1" applyBorder="1"/>
    <xf numFmtId="3" fontId="9" fillId="0" borderId="26" xfId="0" applyNumberFormat="1" applyFont="1" applyBorder="1"/>
    <xf numFmtId="176" fontId="9" fillId="0" borderId="13" xfId="0" applyNumberFormat="1" applyFont="1" applyBorder="1"/>
    <xf numFmtId="0" fontId="9" fillId="9" borderId="4" xfId="0" applyFont="1" applyFill="1" applyBorder="1" applyAlignment="1"/>
    <xf numFmtId="0" fontId="9" fillId="9" borderId="24" xfId="0" applyFont="1" applyFill="1" applyBorder="1"/>
    <xf numFmtId="0" fontId="9" fillId="0" borderId="26" xfId="0" applyFont="1" applyBorder="1"/>
    <xf numFmtId="177" fontId="9" fillId="9" borderId="19" xfId="0" applyNumberFormat="1" applyFont="1" applyFill="1" applyBorder="1" applyAlignment="1"/>
    <xf numFmtId="177" fontId="9" fillId="9" borderId="24" xfId="0" applyNumberFormat="1" applyFont="1" applyFill="1" applyBorder="1"/>
    <xf numFmtId="177" fontId="9" fillId="0" borderId="26" xfId="0" applyNumberFormat="1" applyFont="1" applyBorder="1"/>
    <xf numFmtId="176" fontId="9" fillId="0" borderId="3" xfId="0" applyNumberFormat="1" applyFont="1" applyBorder="1" applyAlignment="1">
      <alignment horizontal="right"/>
    </xf>
    <xf numFmtId="0" fontId="9" fillId="9" borderId="22" xfId="0" applyFont="1" applyFill="1" applyBorder="1"/>
    <xf numFmtId="0" fontId="9" fillId="3" borderId="4" xfId="0" applyFont="1" applyFill="1" applyBorder="1"/>
    <xf numFmtId="0" fontId="9" fillId="3" borderId="19" xfId="0" applyFont="1" applyFill="1" applyBorder="1"/>
    <xf numFmtId="0" fontId="9" fillId="3" borderId="25" xfId="0" applyFont="1" applyFill="1" applyBorder="1"/>
    <xf numFmtId="0" fontId="9" fillId="3" borderId="23" xfId="0" applyFont="1" applyFill="1" applyBorder="1"/>
    <xf numFmtId="0" fontId="9" fillId="3" borderId="27" xfId="0" applyFont="1" applyFill="1" applyBorder="1"/>
    <xf numFmtId="0" fontId="9" fillId="13" borderId="4" xfId="0" applyFont="1" applyFill="1" applyBorder="1"/>
    <xf numFmtId="3" fontId="9" fillId="13" borderId="22" xfId="0" applyNumberFormat="1" applyFont="1" applyFill="1" applyBorder="1"/>
    <xf numFmtId="3" fontId="9" fillId="13" borderId="28" xfId="0" applyNumberFormat="1" applyFont="1" applyFill="1" applyBorder="1"/>
    <xf numFmtId="176" fontId="9" fillId="13" borderId="18" xfId="0" applyNumberFormat="1" applyFont="1" applyFill="1" applyBorder="1"/>
    <xf numFmtId="0" fontId="9" fillId="13" borderId="22" xfId="0" applyFont="1" applyFill="1" applyBorder="1"/>
    <xf numFmtId="3" fontId="9" fillId="3" borderId="19" xfId="0" applyNumberFormat="1" applyFont="1" applyFill="1" applyBorder="1"/>
    <xf numFmtId="1" fontId="9" fillId="3" borderId="25" xfId="0" applyNumberFormat="1" applyFont="1" applyFill="1" applyBorder="1"/>
    <xf numFmtId="3" fontId="9" fillId="3" borderId="23" xfId="0" applyNumberFormat="1" applyFont="1" applyFill="1" applyBorder="1"/>
    <xf numFmtId="0" fontId="9" fillId="3" borderId="29" xfId="0" applyFont="1" applyFill="1" applyBorder="1"/>
    <xf numFmtId="3" fontId="9" fillId="3" borderId="29" xfId="0" applyNumberFormat="1" applyFont="1" applyFill="1" applyBorder="1"/>
    <xf numFmtId="1" fontId="9" fillId="0" borderId="26" xfId="0" applyNumberFormat="1" applyFont="1" applyBorder="1"/>
    <xf numFmtId="0" fontId="9" fillId="3" borderId="22" xfId="0" applyFont="1" applyFill="1" applyBorder="1"/>
    <xf numFmtId="0" fontId="9" fillId="14" borderId="4" xfId="0" applyFont="1" applyFill="1" applyBorder="1"/>
    <xf numFmtId="3" fontId="9" fillId="14" borderId="19" xfId="0" applyNumberFormat="1" applyFont="1" applyFill="1" applyBorder="1"/>
    <xf numFmtId="3" fontId="9" fillId="14" borderId="24" xfId="0" applyNumberFormat="1" applyFont="1" applyFill="1" applyBorder="1"/>
    <xf numFmtId="176" fontId="9" fillId="14" borderId="18" xfId="0" applyNumberFormat="1" applyFont="1" applyFill="1" applyBorder="1"/>
    <xf numFmtId="0" fontId="9" fillId="14" borderId="19" xfId="0" applyFont="1" applyFill="1" applyBorder="1"/>
    <xf numFmtId="0" fontId="9" fillId="14" borderId="24" xfId="0" applyFont="1" applyFill="1" applyBorder="1"/>
    <xf numFmtId="0" fontId="9" fillId="15" borderId="4" xfId="0" applyFont="1" applyFill="1" applyBorder="1"/>
    <xf numFmtId="0" fontId="9" fillId="15" borderId="22" xfId="0" applyFont="1" applyFill="1" applyBorder="1"/>
    <xf numFmtId="0" fontId="9" fillId="15" borderId="28" xfId="0" applyFont="1" applyFill="1" applyBorder="1"/>
    <xf numFmtId="0" fontId="9" fillId="15" borderId="18" xfId="0" applyFont="1" applyFill="1" applyBorder="1"/>
    <xf numFmtId="0" fontId="9" fillId="15" borderId="30" xfId="0" applyFont="1" applyFill="1" applyBorder="1"/>
    <xf numFmtId="0" fontId="9" fillId="15" borderId="31" xfId="0" applyFont="1" applyFill="1" applyBorder="1"/>
    <xf numFmtId="0" fontId="9" fillId="15" borderId="32" xfId="0" applyFont="1" applyFill="1" applyBorder="1"/>
    <xf numFmtId="0" fontId="9" fillId="3" borderId="33" xfId="0" applyFont="1" applyFill="1" applyBorder="1"/>
    <xf numFmtId="0" fontId="9" fillId="3" borderId="34" xfId="0" applyFont="1" applyFill="1" applyBorder="1"/>
    <xf numFmtId="0" fontId="9" fillId="0" borderId="35" xfId="0" applyFont="1" applyBorder="1"/>
    <xf numFmtId="0" fontId="9" fillId="0" borderId="19" xfId="0" applyFont="1" applyBorder="1"/>
    <xf numFmtId="0" fontId="9" fillId="0" borderId="33" xfId="0" applyFont="1" applyBorder="1"/>
    <xf numFmtId="3" fontId="9" fillId="0" borderId="33" xfId="0" applyNumberFormat="1" applyFont="1" applyBorder="1"/>
    <xf numFmtId="0" fontId="9" fillId="0" borderId="34" xfId="0" applyFont="1" applyBorder="1"/>
    <xf numFmtId="3" fontId="9" fillId="0" borderId="35" xfId="0" applyNumberFormat="1" applyFont="1" applyBorder="1"/>
    <xf numFmtId="0" fontId="9" fillId="0" borderId="4" xfId="0" applyFont="1" applyBorder="1" applyAlignment="1"/>
    <xf numFmtId="0" fontId="9" fillId="13" borderId="28" xfId="0" applyFont="1" applyFill="1" applyBorder="1"/>
    <xf numFmtId="176" fontId="9" fillId="13" borderId="28" xfId="0" applyNumberFormat="1" applyFont="1" applyFill="1" applyBorder="1"/>
    <xf numFmtId="0" fontId="9" fillId="14" borderId="20" xfId="0" applyFont="1" applyFill="1" applyBorder="1"/>
    <xf numFmtId="0" fontId="9" fillId="14" borderId="22" xfId="0" applyFont="1" applyFill="1" applyBorder="1"/>
    <xf numFmtId="0" fontId="9" fillId="14" borderId="28" xfId="0" applyFont="1" applyFill="1" applyBorder="1"/>
    <xf numFmtId="176" fontId="9" fillId="14" borderId="28" xfId="0" applyNumberFormat="1" applyFont="1" applyFill="1" applyBorder="1"/>
    <xf numFmtId="0" fontId="9" fillId="14" borderId="30" xfId="0" applyFont="1" applyFill="1" applyBorder="1"/>
    <xf numFmtId="3" fontId="9" fillId="0" borderId="7" xfId="0" applyNumberFormat="1" applyFont="1" applyBorder="1"/>
    <xf numFmtId="0" fontId="9" fillId="13" borderId="20" xfId="0" applyFont="1" applyFill="1" applyBorder="1"/>
    <xf numFmtId="1" fontId="9" fillId="9" borderId="19" xfId="0" applyNumberFormat="1" applyFont="1" applyFill="1" applyBorder="1"/>
    <xf numFmtId="3" fontId="9" fillId="14" borderId="22" xfId="0" applyNumberFormat="1" applyFont="1" applyFill="1" applyBorder="1"/>
    <xf numFmtId="3" fontId="9" fillId="14" borderId="28" xfId="0" applyNumberFormat="1" applyFont="1" applyFill="1" applyBorder="1"/>
    <xf numFmtId="0" fontId="9" fillId="14" borderId="4" xfId="0" applyFont="1" applyFill="1" applyBorder="1" applyAlignment="1"/>
    <xf numFmtId="0" fontId="9" fillId="15" borderId="4" xfId="0" applyFont="1" applyFill="1" applyBorder="1" applyAlignment="1"/>
    <xf numFmtId="0" fontId="9" fillId="15" borderId="22" xfId="0" applyFont="1" applyFill="1" applyBorder="1" applyAlignment="1"/>
    <xf numFmtId="0" fontId="9" fillId="15" borderId="28" xfId="0" applyFont="1" applyFill="1" applyBorder="1" applyAlignment="1"/>
    <xf numFmtId="0" fontId="9" fillId="15" borderId="18" xfId="0" applyFont="1" applyFill="1" applyBorder="1" applyAlignment="1"/>
    <xf numFmtId="0" fontId="3" fillId="3" borderId="0" xfId="0" applyFont="1" applyFill="1" applyAlignment="1"/>
    <xf numFmtId="3" fontId="9" fillId="3" borderId="19" xfId="0" applyNumberFormat="1" applyFont="1" applyFill="1" applyBorder="1" applyAlignment="1"/>
    <xf numFmtId="0" fontId="9" fillId="3" borderId="26" xfId="0" applyFont="1" applyFill="1" applyBorder="1" applyAlignment="1"/>
    <xf numFmtId="0" fontId="9" fillId="3" borderId="13" xfId="0" applyFont="1" applyFill="1" applyBorder="1" applyAlignment="1"/>
    <xf numFmtId="3" fontId="9" fillId="3" borderId="13" xfId="0" applyNumberFormat="1" applyFont="1" applyFill="1" applyBorder="1" applyAlignment="1"/>
    <xf numFmtId="3" fontId="9" fillId="3" borderId="33" xfId="0" applyNumberFormat="1" applyFont="1" applyFill="1" applyBorder="1" applyAlignment="1"/>
    <xf numFmtId="3" fontId="9" fillId="3" borderId="26" xfId="0" applyNumberFormat="1" applyFont="1" applyFill="1" applyBorder="1"/>
    <xf numFmtId="176" fontId="9" fillId="3" borderId="13" xfId="0" applyNumberFormat="1" applyFont="1" applyFill="1" applyBorder="1"/>
    <xf numFmtId="0" fontId="9" fillId="3" borderId="19" xfId="0" applyFont="1" applyFill="1" applyBorder="1" applyAlignment="1"/>
    <xf numFmtId="0" fontId="9" fillId="3" borderId="4" xfId="0" applyFont="1" applyFill="1" applyBorder="1" applyAlignment="1"/>
    <xf numFmtId="0" fontId="9" fillId="3" borderId="26" xfId="0" applyFont="1" applyFill="1" applyBorder="1"/>
    <xf numFmtId="3" fontId="9" fillId="3" borderId="34" xfId="0" applyNumberFormat="1" applyFont="1" applyFill="1" applyBorder="1" applyAlignment="1"/>
    <xf numFmtId="0" fontId="12" fillId="0" borderId="0" xfId="0" applyFont="1" applyAlignment="1"/>
    <xf numFmtId="0" fontId="13" fillId="0" borderId="0" xfId="0" applyFont="1" applyAlignment="1"/>
    <xf numFmtId="0" fontId="13" fillId="0" borderId="0" xfId="0" applyFont="1" applyAlignment="1"/>
    <xf numFmtId="0" fontId="13"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0" fontId="12" fillId="0" borderId="0" xfId="0" applyFont="1" applyAlignment="1">
      <alignment horizontal="center"/>
    </xf>
    <xf numFmtId="0" fontId="3" fillId="0" borderId="0" xfId="0" applyFont="1" applyAlignment="1">
      <alignment horizontal="center"/>
    </xf>
    <xf numFmtId="3" fontId="13" fillId="0" borderId="0" xfId="0" applyNumberFormat="1" applyFont="1" applyAlignment="1">
      <alignment horizontal="right"/>
    </xf>
    <xf numFmtId="0" fontId="14" fillId="0" borderId="0" xfId="0" applyFont="1" applyAlignment="1"/>
    <xf numFmtId="0" fontId="15" fillId="0" borderId="0" xfId="0" applyFont="1" applyAlignment="1"/>
    <xf numFmtId="0" fontId="15" fillId="0" borderId="0" xfId="0" applyFont="1" applyAlignment="1"/>
    <xf numFmtId="0" fontId="15" fillId="0" borderId="0" xfId="0" applyFont="1"/>
    <xf numFmtId="0" fontId="15" fillId="0" borderId="0" xfId="0" applyFont="1"/>
    <xf numFmtId="0" fontId="16" fillId="0" borderId="0" xfId="0" applyFont="1" applyAlignment="1"/>
    <xf numFmtId="0" fontId="17" fillId="0" borderId="0" xfId="0" applyFont="1" applyAlignment="1"/>
    <xf numFmtId="0" fontId="18" fillId="0" borderId="0" xfId="0" applyFont="1" applyAlignment="1"/>
    <xf numFmtId="0" fontId="18" fillId="0" borderId="0" xfId="0" applyFont="1"/>
    <xf numFmtId="0" fontId="5" fillId="2" borderId="1" xfId="0" applyFont="1" applyFill="1" applyBorder="1" applyAlignment="1">
      <alignment horizontal="center"/>
    </xf>
    <xf numFmtId="0" fontId="6" fillId="0" borderId="2" xfId="0" applyFont="1" applyBorder="1"/>
    <xf numFmtId="0" fontId="6" fillId="0" borderId="3" xfId="0" applyFont="1" applyBorder="1"/>
    <xf numFmtId="0" fontId="9" fillId="0" borderId="7" xfId="0" applyFont="1" applyBorder="1"/>
    <xf numFmtId="0" fontId="6" fillId="0" borderId="6" xfId="0" applyFont="1" applyBorder="1"/>
    <xf numFmtId="0" fontId="9" fillId="0" borderId="0" xfId="0" applyFont="1"/>
    <xf numFmtId="0" fontId="0" fillId="0" borderId="0" xfId="0" applyFont="1" applyAlignment="1"/>
    <xf numFmtId="0" fontId="9" fillId="0" borderId="14" xfId="0" applyFont="1" applyBorder="1"/>
    <xf numFmtId="0" fontId="9" fillId="0" borderId="2" xfId="0" applyFont="1" applyBorder="1"/>
    <xf numFmtId="0" fontId="9" fillId="9" borderId="5" xfId="0" applyFont="1" applyFill="1" applyBorder="1"/>
    <xf numFmtId="0" fontId="6" fillId="0" borderId="16" xfId="0" applyFont="1" applyBorder="1"/>
    <xf numFmtId="0" fontId="9" fillId="10" borderId="1" xfId="0" applyFont="1" applyFill="1" applyBorder="1"/>
    <xf numFmtId="0" fontId="9" fillId="7" borderId="1" xfId="0" applyFont="1" applyFill="1" applyBorder="1" applyAlignment="1">
      <alignment horizontal="center"/>
    </xf>
    <xf numFmtId="14" fontId="9" fillId="8" borderId="5" xfId="0" applyNumberFormat="1" applyFont="1" applyFill="1" applyBorder="1" applyAlignment="1">
      <alignment horizontal="center"/>
    </xf>
    <xf numFmtId="0" fontId="9" fillId="5" borderId="5" xfId="0" applyFont="1" applyFill="1" applyBorder="1"/>
    <xf numFmtId="0" fontId="0" fillId="0" borderId="0" xfId="0" applyFont="1"/>
    <xf numFmtId="14" fontId="10" fillId="6" borderId="5" xfId="0" applyNumberFormat="1" applyFont="1" applyFill="1" applyBorder="1" applyAlignment="1">
      <alignment horizontal="center"/>
    </xf>
    <xf numFmtId="14" fontId="9" fillId="7" borderId="1" xfId="0" applyNumberFormat="1" applyFont="1" applyFill="1" applyBorder="1" applyAlignment="1">
      <alignment horizontal="center"/>
    </xf>
    <xf numFmtId="0" fontId="10" fillId="6" borderId="8" xfId="0" applyFont="1" applyFill="1" applyBorder="1" applyAlignment="1">
      <alignment horizontal="center"/>
    </xf>
    <xf numFmtId="0" fontId="6" fillId="0" borderId="9" xfId="0" applyFont="1" applyBorder="1"/>
    <xf numFmtId="0" fontId="6" fillId="0" borderId="10" xfId="0" applyFont="1" applyBorder="1"/>
    <xf numFmtId="0" fontId="6" fillId="0" borderId="11" xfId="0" applyFont="1" applyBorder="1"/>
    <xf numFmtId="0" fontId="6" fillId="0" borderId="12" xfId="0" applyFont="1" applyBorder="1"/>
    <xf numFmtId="0" fontId="6" fillId="0" borderId="13" xfId="0" applyFont="1" applyBorder="1"/>
    <xf numFmtId="0" fontId="9" fillId="7" borderId="8" xfId="0" applyFont="1" applyFill="1" applyBorder="1" applyAlignment="1">
      <alignment horizontal="center"/>
    </xf>
    <xf numFmtId="0" fontId="11" fillId="7" borderId="8" xfId="0" applyFont="1" applyFill="1" applyBorder="1" applyAlignment="1">
      <alignment horizontal="center"/>
    </xf>
    <xf numFmtId="0" fontId="9" fillId="8" borderId="8" xfId="0" applyFont="1" applyFill="1" applyBorder="1" applyAlignment="1">
      <alignment horizontal="center"/>
    </xf>
    <xf numFmtId="0" fontId="12" fillId="0" borderId="0" xfId="0" applyFont="1" applyAlignment="1"/>
    <xf numFmtId="0" fontId="13"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C1001"/>
  <sheetViews>
    <sheetView showGridLines="0" tabSelected="1" workbookViewId="0">
      <selection activeCell="A2" sqref="A2"/>
    </sheetView>
  </sheetViews>
  <sheetFormatPr baseColWidth="10" defaultColWidth="14.5" defaultRowHeight="15" customHeight="1"/>
  <cols>
    <col min="1" max="1" width="6.5" customWidth="1"/>
    <col min="2" max="6" width="14.5" customWidth="1"/>
  </cols>
  <sheetData>
    <row r="2" spans="1:3" ht="15.75" customHeight="1">
      <c r="A2" s="1" t="s">
        <v>291</v>
      </c>
    </row>
    <row r="3" spans="1:3" ht="15.75" customHeight="1"/>
    <row r="4" spans="1:3" ht="15.75" customHeight="1">
      <c r="B4" s="1" t="s">
        <v>0</v>
      </c>
      <c r="C4" s="2"/>
    </row>
    <row r="5" spans="1:3" ht="15.75" customHeight="1">
      <c r="B5" s="1" t="s">
        <v>1</v>
      </c>
      <c r="C5" s="2"/>
    </row>
    <row r="6" spans="1:3" ht="15.75" customHeight="1">
      <c r="B6" s="1"/>
      <c r="C6" s="2"/>
    </row>
    <row r="7" spans="1:3" ht="15.75" customHeight="1">
      <c r="B7" s="1"/>
      <c r="C7" s="2"/>
    </row>
    <row r="8" spans="1:3" ht="15.75" customHeight="1">
      <c r="B8" s="1" t="s">
        <v>2</v>
      </c>
      <c r="C8" s="2"/>
    </row>
    <row r="9" spans="1:3" ht="15.75" customHeight="1">
      <c r="B9" s="1" t="s">
        <v>3</v>
      </c>
      <c r="C9" s="2"/>
    </row>
    <row r="10" spans="1:3" ht="15.75" customHeight="1">
      <c r="B10" s="1"/>
      <c r="C10" s="2"/>
    </row>
    <row r="11" spans="1:3" ht="15.75" customHeight="1">
      <c r="B11" s="1"/>
      <c r="C11" s="2"/>
    </row>
    <row r="12" spans="1:3" ht="15.75" customHeight="1">
      <c r="B12" s="1" t="s">
        <v>4</v>
      </c>
      <c r="C12" s="2"/>
    </row>
    <row r="13" spans="1:3" ht="15.75" customHeight="1">
      <c r="B13" s="1" t="s">
        <v>5</v>
      </c>
      <c r="C13" s="2"/>
    </row>
    <row r="14" spans="1:3" ht="15.75" customHeight="1">
      <c r="B14" s="1"/>
      <c r="C14" s="2"/>
    </row>
    <row r="15" spans="1:3" ht="15.75" customHeight="1">
      <c r="B15" s="3" t="s">
        <v>6</v>
      </c>
      <c r="C15" s="2"/>
    </row>
    <row r="16" spans="1:3" ht="15.75" customHeight="1">
      <c r="B16" s="1" t="s">
        <v>7</v>
      </c>
      <c r="C16" s="2"/>
    </row>
    <row r="17" spans="2:3" ht="15.75" customHeight="1">
      <c r="B17" s="1"/>
      <c r="C17" s="2"/>
    </row>
    <row r="18" spans="2:3" ht="15.75" customHeight="1">
      <c r="B18" s="1"/>
      <c r="C18" s="2"/>
    </row>
    <row r="19" spans="2:3" ht="15.75" customHeight="1">
      <c r="B19" s="1"/>
      <c r="C19" s="2"/>
    </row>
    <row r="20" spans="2:3" ht="15.75" customHeight="1">
      <c r="B20" s="1"/>
      <c r="C20" s="2"/>
    </row>
    <row r="21" spans="2:3" ht="15.75" customHeight="1">
      <c r="B21" s="1"/>
      <c r="C21" s="2"/>
    </row>
    <row r="22" spans="2:3" ht="15.75" customHeight="1">
      <c r="B22" s="1"/>
      <c r="C22" s="2"/>
    </row>
    <row r="23" spans="2:3" ht="15.75" customHeight="1">
      <c r="B23" s="1"/>
      <c r="C23" s="2"/>
    </row>
    <row r="24" spans="2:3" ht="15.75" customHeight="1">
      <c r="B24" s="1"/>
      <c r="C24" s="2"/>
    </row>
    <row r="25" spans="2:3" ht="15.75" customHeight="1"/>
    <row r="26" spans="2:3" ht="15.75" customHeight="1"/>
    <row r="27" spans="2:3" ht="15.75" customHeight="1"/>
    <row r="28" spans="2:3" ht="15.75" customHeight="1"/>
    <row r="29" spans="2:3" ht="15.75" customHeight="1"/>
    <row r="30" spans="2:3" ht="15.75" customHeight="1"/>
    <row r="31" spans="2:3" ht="15.75" customHeight="1"/>
    <row r="32" spans="2: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honeticPr fontId="20"/>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1010"/>
  <sheetViews>
    <sheetView showGridLines="0" topLeftCell="A16" workbookViewId="0">
      <selection activeCell="I19" sqref="I19"/>
    </sheetView>
  </sheetViews>
  <sheetFormatPr baseColWidth="10" defaultColWidth="14.5" defaultRowHeight="15" customHeight="1"/>
  <cols>
    <col min="1" max="1" width="2.83203125" customWidth="1"/>
    <col min="2" max="2" width="2.5" customWidth="1"/>
    <col min="3" max="3" width="5.5" customWidth="1"/>
    <col min="4" max="4" width="22.1640625" customWidth="1"/>
    <col min="5" max="5" width="32.6640625" customWidth="1"/>
    <col min="6" max="7" width="6.5" customWidth="1"/>
    <col min="8" max="8" width="6" customWidth="1"/>
    <col min="9" max="9" width="22.1640625" customWidth="1"/>
    <col min="11" max="12" width="6.5" customWidth="1"/>
    <col min="13" max="13" width="5.5" customWidth="1"/>
    <col min="14" max="14" width="22.1640625" customWidth="1"/>
    <col min="16" max="17" width="6.5" customWidth="1"/>
    <col min="18" max="18" width="5.5" customWidth="1"/>
  </cols>
  <sheetData>
    <row r="1" spans="1:17" ht="15.75" customHeight="1">
      <c r="A1" s="1" t="s">
        <v>8</v>
      </c>
    </row>
    <row r="2" spans="1:17" ht="15.75" customHeight="1">
      <c r="D2" s="4" t="s">
        <v>9</v>
      </c>
      <c r="I2" s="4" t="s">
        <v>9</v>
      </c>
      <c r="N2" s="4" t="s">
        <v>9</v>
      </c>
    </row>
    <row r="3" spans="1:17" ht="15.75" customHeight="1">
      <c r="B3" s="5" t="s">
        <v>10</v>
      </c>
    </row>
    <row r="4" spans="1:17" ht="15.75" customHeight="1">
      <c r="B4" s="5"/>
      <c r="D4" s="4" t="s">
        <v>11</v>
      </c>
    </row>
    <row r="5" spans="1:17" ht="15.75" customHeight="1">
      <c r="B5" s="5"/>
    </row>
    <row r="6" spans="1:17" ht="15.75" customHeight="1">
      <c r="D6" s="163" t="s">
        <v>12</v>
      </c>
      <c r="E6" s="164"/>
      <c r="F6" s="164"/>
      <c r="G6" s="165"/>
      <c r="I6" s="163" t="s">
        <v>13</v>
      </c>
      <c r="J6" s="164"/>
      <c r="K6" s="164"/>
      <c r="L6" s="165"/>
      <c r="N6" s="163" t="s">
        <v>14</v>
      </c>
      <c r="O6" s="164"/>
      <c r="P6" s="164"/>
      <c r="Q6" s="165"/>
    </row>
    <row r="7" spans="1:17" ht="15.75" customHeight="1">
      <c r="D7" s="6" t="s">
        <v>15</v>
      </c>
      <c r="E7" s="7">
        <v>43434</v>
      </c>
      <c r="F7" s="6"/>
      <c r="G7" s="6"/>
      <c r="I7" s="6" t="s">
        <v>15</v>
      </c>
      <c r="J7" s="7">
        <v>43434</v>
      </c>
      <c r="K7" s="6"/>
      <c r="L7" s="6"/>
      <c r="N7" s="6" t="s">
        <v>15</v>
      </c>
      <c r="O7" s="7">
        <v>43434</v>
      </c>
      <c r="P7" s="6"/>
      <c r="Q7" s="6"/>
    </row>
    <row r="8" spans="1:17" ht="15.75" customHeight="1">
      <c r="D8" s="8" t="s">
        <v>16</v>
      </c>
      <c r="E8" s="9" t="s">
        <v>17</v>
      </c>
      <c r="F8" s="6"/>
      <c r="G8" s="6"/>
      <c r="I8" s="8" t="s">
        <v>16</v>
      </c>
      <c r="J8" s="9" t="s">
        <v>17</v>
      </c>
      <c r="K8" s="6"/>
      <c r="L8" s="6"/>
      <c r="N8" s="8" t="s">
        <v>16</v>
      </c>
      <c r="O8" s="9" t="s">
        <v>17</v>
      </c>
      <c r="P8" s="6"/>
      <c r="Q8" s="6"/>
    </row>
    <row r="9" spans="1:17" ht="15.75" customHeight="1">
      <c r="D9" s="8" t="s">
        <v>18</v>
      </c>
      <c r="E9" s="9">
        <v>10000000</v>
      </c>
      <c r="F9" s="8" t="s">
        <v>19</v>
      </c>
      <c r="G9" s="8"/>
      <c r="I9" s="8" t="s">
        <v>18</v>
      </c>
      <c r="J9" s="9">
        <v>10000000</v>
      </c>
      <c r="K9" s="8" t="s">
        <v>19</v>
      </c>
      <c r="L9" s="8"/>
      <c r="N9" s="8" t="s">
        <v>18</v>
      </c>
      <c r="O9" s="9">
        <v>10000000</v>
      </c>
      <c r="P9" s="8" t="s">
        <v>19</v>
      </c>
      <c r="Q9" s="8"/>
    </row>
    <row r="10" spans="1:17" ht="15.75" customHeight="1">
      <c r="D10" s="8" t="s">
        <v>20</v>
      </c>
      <c r="E10" s="9">
        <v>10000</v>
      </c>
      <c r="F10" s="8" t="s">
        <v>21</v>
      </c>
      <c r="G10" s="8"/>
      <c r="I10" s="8" t="s">
        <v>20</v>
      </c>
      <c r="J10" s="9">
        <v>10000</v>
      </c>
      <c r="K10" s="8" t="s">
        <v>21</v>
      </c>
      <c r="L10" s="8"/>
      <c r="N10" s="8" t="s">
        <v>20</v>
      </c>
      <c r="O10" s="9">
        <v>10000</v>
      </c>
      <c r="P10" s="8" t="s">
        <v>21</v>
      </c>
      <c r="Q10" s="8"/>
    </row>
    <row r="11" spans="1:17" ht="15.75" customHeight="1">
      <c r="D11" s="6" t="s">
        <v>22</v>
      </c>
      <c r="E11" s="10">
        <v>1</v>
      </c>
      <c r="F11" s="6" t="s">
        <v>19</v>
      </c>
      <c r="G11" s="6"/>
      <c r="I11" s="6" t="s">
        <v>22</v>
      </c>
      <c r="J11" s="10">
        <v>1</v>
      </c>
      <c r="K11" s="6" t="s">
        <v>19</v>
      </c>
      <c r="L11" s="6"/>
      <c r="N11" s="6" t="s">
        <v>22</v>
      </c>
      <c r="O11" s="10">
        <v>1</v>
      </c>
      <c r="P11" s="6" t="s">
        <v>19</v>
      </c>
      <c r="Q11" s="6"/>
    </row>
    <row r="12" spans="1:17" ht="15.75" customHeight="1">
      <c r="D12" s="6"/>
      <c r="E12" s="10">
        <v>1000</v>
      </c>
      <c r="F12" s="6" t="s">
        <v>19</v>
      </c>
      <c r="G12" s="6"/>
      <c r="I12" s="6"/>
      <c r="J12" s="10">
        <v>1000</v>
      </c>
      <c r="K12" s="6" t="s">
        <v>19</v>
      </c>
      <c r="L12" s="6"/>
      <c r="N12" s="6"/>
      <c r="O12" s="10">
        <v>1000</v>
      </c>
      <c r="P12" s="6" t="s">
        <v>19</v>
      </c>
      <c r="Q12" s="6"/>
    </row>
    <row r="13" spans="1:17" ht="56">
      <c r="D13" s="11" t="s">
        <v>23</v>
      </c>
      <c r="E13" s="13" t="s">
        <v>283</v>
      </c>
      <c r="F13" s="6"/>
      <c r="G13" s="6"/>
      <c r="I13" s="8" t="s">
        <v>24</v>
      </c>
      <c r="J13" s="6"/>
      <c r="K13" s="12"/>
      <c r="L13" s="12"/>
      <c r="N13" s="8" t="s">
        <v>24</v>
      </c>
      <c r="O13" s="6"/>
      <c r="P13" s="12"/>
      <c r="Q13" s="12"/>
    </row>
    <row r="14" spans="1:17" ht="70">
      <c r="D14" s="13" t="s">
        <v>25</v>
      </c>
      <c r="E14" s="13" t="s">
        <v>284</v>
      </c>
      <c r="F14" s="6"/>
      <c r="G14" s="6"/>
      <c r="I14" s="8" t="s">
        <v>24</v>
      </c>
      <c r="J14" s="6"/>
      <c r="K14" s="12"/>
      <c r="L14" s="12"/>
      <c r="N14" s="8" t="s">
        <v>24</v>
      </c>
      <c r="O14" s="6"/>
      <c r="P14" s="12"/>
      <c r="Q14" s="12"/>
    </row>
    <row r="15" spans="1:17" ht="84">
      <c r="D15" s="11" t="s">
        <v>26</v>
      </c>
      <c r="E15" s="13" t="s">
        <v>285</v>
      </c>
      <c r="F15" s="6"/>
      <c r="G15" s="6"/>
      <c r="I15" s="8" t="s">
        <v>24</v>
      </c>
      <c r="J15" s="6"/>
      <c r="K15" s="12"/>
      <c r="L15" s="12"/>
      <c r="N15" s="8" t="s">
        <v>24</v>
      </c>
      <c r="O15" s="6"/>
      <c r="P15" s="12"/>
      <c r="Q15" s="12"/>
    </row>
    <row r="16" spans="1:17" ht="98">
      <c r="D16" s="14" t="s">
        <v>27</v>
      </c>
      <c r="E16" s="13" t="s">
        <v>286</v>
      </c>
      <c r="F16" s="6"/>
      <c r="G16" s="6"/>
      <c r="I16" s="8" t="s">
        <v>24</v>
      </c>
      <c r="J16" s="6"/>
      <c r="K16" s="12"/>
      <c r="L16" s="12"/>
      <c r="N16" s="8" t="s">
        <v>24</v>
      </c>
      <c r="O16" s="6"/>
      <c r="P16" s="12"/>
      <c r="Q16" s="12"/>
    </row>
    <row r="17" spans="4:17" ht="98">
      <c r="D17" s="11" t="s">
        <v>28</v>
      </c>
      <c r="E17" s="13" t="s">
        <v>287</v>
      </c>
      <c r="F17" s="6"/>
      <c r="G17" s="6"/>
      <c r="I17" s="8" t="s">
        <v>24</v>
      </c>
      <c r="J17" s="6"/>
      <c r="K17" s="12"/>
      <c r="L17" s="12"/>
      <c r="N17" s="8" t="s">
        <v>24</v>
      </c>
      <c r="O17" s="6"/>
      <c r="P17" s="12"/>
      <c r="Q17" s="12"/>
    </row>
    <row r="18" spans="4:17" ht="112">
      <c r="D18" s="14" t="s">
        <v>29</v>
      </c>
      <c r="E18" s="13" t="s">
        <v>288</v>
      </c>
      <c r="F18" s="6"/>
      <c r="G18" s="6"/>
      <c r="I18" s="8" t="s">
        <v>24</v>
      </c>
      <c r="J18" s="6"/>
      <c r="K18" s="12"/>
      <c r="L18" s="12"/>
      <c r="N18" s="8" t="s">
        <v>24</v>
      </c>
      <c r="O18" s="6"/>
      <c r="P18" s="12"/>
      <c r="Q18" s="12"/>
    </row>
    <row r="19" spans="4:17" ht="84">
      <c r="D19" s="14" t="s">
        <v>30</v>
      </c>
      <c r="E19" s="13" t="s">
        <v>289</v>
      </c>
      <c r="F19" s="6"/>
      <c r="G19" s="6"/>
      <c r="I19" s="8" t="s">
        <v>24</v>
      </c>
      <c r="J19" s="6"/>
      <c r="K19" s="12"/>
      <c r="L19" s="12"/>
      <c r="N19" s="8" t="s">
        <v>24</v>
      </c>
      <c r="O19" s="6"/>
      <c r="P19" s="12"/>
      <c r="Q19" s="12"/>
    </row>
    <row r="20" spans="4:17" ht="56">
      <c r="D20" s="11" t="s">
        <v>31</v>
      </c>
      <c r="E20" s="13" t="s">
        <v>287</v>
      </c>
      <c r="F20" s="6"/>
      <c r="G20" s="6"/>
      <c r="I20" s="8" t="s">
        <v>24</v>
      </c>
      <c r="J20" s="6"/>
      <c r="K20" s="12"/>
      <c r="L20" s="12"/>
      <c r="N20" s="8" t="s">
        <v>24</v>
      </c>
      <c r="O20" s="6"/>
      <c r="P20" s="12"/>
      <c r="Q20" s="12"/>
    </row>
    <row r="21" spans="4:17" ht="70">
      <c r="D21" s="14" t="s">
        <v>32</v>
      </c>
      <c r="E21" s="13" t="s">
        <v>290</v>
      </c>
      <c r="F21" s="6"/>
      <c r="G21" s="6"/>
      <c r="I21" s="8" t="s">
        <v>24</v>
      </c>
      <c r="J21" s="6"/>
      <c r="K21" s="12"/>
      <c r="L21" s="12"/>
      <c r="N21" s="8" t="s">
        <v>24</v>
      </c>
      <c r="O21" s="6"/>
      <c r="P21" s="12"/>
      <c r="Q21" s="12"/>
    </row>
    <row r="22" spans="4:17" ht="13">
      <c r="D22" s="13"/>
      <c r="E22" s="6"/>
      <c r="F22" s="12" t="s">
        <v>33</v>
      </c>
      <c r="G22" s="12" t="s">
        <v>34</v>
      </c>
      <c r="I22" s="6"/>
      <c r="J22" s="6"/>
      <c r="K22" s="12" t="s">
        <v>33</v>
      </c>
      <c r="L22" s="12" t="s">
        <v>34</v>
      </c>
      <c r="N22" s="6"/>
      <c r="O22" s="6"/>
      <c r="P22" s="12" t="s">
        <v>33</v>
      </c>
      <c r="Q22" s="12" t="s">
        <v>34</v>
      </c>
    </row>
    <row r="23" spans="4:17" ht="15.75" customHeight="1">
      <c r="D23" s="13" t="s">
        <v>35</v>
      </c>
      <c r="E23" s="15" t="s">
        <v>36</v>
      </c>
      <c r="F23" s="16">
        <v>30</v>
      </c>
      <c r="G23" s="16">
        <v>60</v>
      </c>
      <c r="I23" s="6" t="s">
        <v>35</v>
      </c>
      <c r="J23" s="15" t="s">
        <v>36</v>
      </c>
      <c r="K23" s="16">
        <v>30</v>
      </c>
      <c r="L23" s="16">
        <v>60</v>
      </c>
      <c r="N23" s="6" t="s">
        <v>35</v>
      </c>
      <c r="O23" s="15" t="s">
        <v>36</v>
      </c>
      <c r="P23" s="16">
        <v>30</v>
      </c>
      <c r="Q23" s="16">
        <v>60</v>
      </c>
    </row>
    <row r="24" spans="4:17" ht="15.75" customHeight="1">
      <c r="D24" s="13" t="s">
        <v>35</v>
      </c>
      <c r="E24" s="16" t="s">
        <v>37</v>
      </c>
      <c r="F24" s="16">
        <v>20</v>
      </c>
      <c r="G24" s="16">
        <v>30</v>
      </c>
      <c r="I24" s="6" t="s">
        <v>35</v>
      </c>
      <c r="J24" s="16" t="s">
        <v>37</v>
      </c>
      <c r="K24" s="16">
        <v>20</v>
      </c>
      <c r="L24" s="16">
        <v>30</v>
      </c>
      <c r="N24" s="6" t="s">
        <v>35</v>
      </c>
      <c r="O24" s="16" t="s">
        <v>37</v>
      </c>
      <c r="P24" s="16">
        <v>20</v>
      </c>
      <c r="Q24" s="16">
        <v>30</v>
      </c>
    </row>
    <row r="25" spans="4:17" ht="15.75" customHeight="1">
      <c r="D25" s="6" t="s">
        <v>35</v>
      </c>
      <c r="E25" s="16" t="s">
        <v>38</v>
      </c>
      <c r="F25" s="16">
        <v>10</v>
      </c>
      <c r="G25" s="16">
        <v>20</v>
      </c>
      <c r="I25" s="6" t="s">
        <v>35</v>
      </c>
      <c r="J25" s="16" t="s">
        <v>38</v>
      </c>
      <c r="K25" s="16">
        <v>10</v>
      </c>
      <c r="L25" s="16">
        <v>20</v>
      </c>
      <c r="N25" s="6" t="s">
        <v>35</v>
      </c>
      <c r="O25" s="16" t="s">
        <v>38</v>
      </c>
      <c r="P25" s="16">
        <v>10</v>
      </c>
      <c r="Q25" s="16">
        <v>20</v>
      </c>
    </row>
    <row r="26" spans="4:17" ht="15.75" customHeight="1">
      <c r="D26" s="6" t="s">
        <v>35</v>
      </c>
      <c r="E26" s="16" t="s">
        <v>39</v>
      </c>
      <c r="F26" s="16">
        <v>5</v>
      </c>
      <c r="G26" s="16">
        <v>10</v>
      </c>
      <c r="I26" s="6" t="s">
        <v>35</v>
      </c>
      <c r="J26" s="16" t="s">
        <v>39</v>
      </c>
      <c r="K26" s="16">
        <v>5</v>
      </c>
      <c r="L26" s="16">
        <v>10</v>
      </c>
      <c r="N26" s="6" t="s">
        <v>35</v>
      </c>
      <c r="O26" s="16" t="s">
        <v>39</v>
      </c>
      <c r="P26" s="16">
        <v>5</v>
      </c>
      <c r="Q26" s="16">
        <v>10</v>
      </c>
    </row>
    <row r="27" spans="4:17" ht="15.75" customHeight="1">
      <c r="D27" s="6"/>
      <c r="E27" s="17"/>
      <c r="F27" s="6"/>
      <c r="G27" s="6"/>
      <c r="I27" s="6"/>
      <c r="J27" s="17"/>
      <c r="K27" s="6"/>
      <c r="L27" s="6"/>
      <c r="N27" s="6"/>
      <c r="O27" s="17"/>
      <c r="P27" s="6"/>
      <c r="Q27" s="6"/>
    </row>
    <row r="28" spans="4:17" ht="15.75" customHeight="1">
      <c r="D28" s="6"/>
      <c r="E28" s="18"/>
      <c r="F28" s="6"/>
      <c r="G28" s="6"/>
      <c r="I28" s="6"/>
      <c r="J28" s="18"/>
      <c r="K28" s="6"/>
      <c r="L28" s="6"/>
      <c r="N28" s="6"/>
      <c r="O28" s="18"/>
      <c r="P28" s="6"/>
      <c r="Q28" s="6"/>
    </row>
    <row r="29" spans="4:17" ht="15.75" customHeight="1">
      <c r="D29" s="6"/>
      <c r="E29" s="17"/>
      <c r="F29" s="6"/>
      <c r="G29" s="6"/>
      <c r="I29" s="6"/>
      <c r="J29" s="17"/>
      <c r="K29" s="6"/>
      <c r="L29" s="6"/>
      <c r="N29" s="6"/>
      <c r="O29" s="17"/>
      <c r="P29" s="6"/>
      <c r="Q29" s="6"/>
    </row>
    <row r="30" spans="4:17" ht="15.75" customHeight="1">
      <c r="D30" s="6"/>
      <c r="E30" s="18"/>
      <c r="F30" s="6"/>
      <c r="G30" s="6"/>
      <c r="I30" s="6"/>
      <c r="J30" s="18"/>
      <c r="K30" s="6"/>
      <c r="L30" s="6"/>
      <c r="N30" s="6"/>
      <c r="O30" s="18"/>
      <c r="P30" s="6"/>
      <c r="Q30" s="6"/>
    </row>
    <row r="31" spans="4:17" ht="15.75" customHeight="1">
      <c r="D31" s="6"/>
      <c r="E31" s="17"/>
      <c r="F31" s="6"/>
      <c r="G31" s="6"/>
      <c r="I31" s="6"/>
      <c r="J31" s="17"/>
      <c r="K31" s="6"/>
      <c r="L31" s="6"/>
      <c r="N31" s="6"/>
      <c r="O31" s="17"/>
      <c r="P31" s="6"/>
      <c r="Q31" s="6"/>
    </row>
    <row r="32" spans="4:17" ht="15.75" customHeight="1"/>
    <row r="33" spans="4:14" ht="15.75" customHeight="1">
      <c r="D33" s="4" t="s">
        <v>40</v>
      </c>
      <c r="I33" s="4" t="s">
        <v>40</v>
      </c>
      <c r="N33" s="4" t="s">
        <v>40</v>
      </c>
    </row>
    <row r="34" spans="4:14" ht="15.75" customHeight="1"/>
    <row r="35" spans="4:14" ht="15.75" customHeight="1"/>
    <row r="36" spans="4:14" ht="15.75" customHeight="1"/>
    <row r="37" spans="4:14" ht="15.75" customHeight="1"/>
    <row r="38" spans="4:14" ht="15.75" customHeight="1"/>
    <row r="39" spans="4:14" ht="15.75" customHeight="1"/>
    <row r="40" spans="4:14" ht="15.75" customHeight="1"/>
    <row r="41" spans="4:14" ht="15.75" customHeight="1"/>
    <row r="42" spans="4:14" ht="15.75" customHeight="1"/>
    <row r="43" spans="4:14" ht="15.75" customHeight="1"/>
    <row r="44" spans="4:14" ht="15.75" customHeight="1"/>
    <row r="45" spans="4:14" ht="15.75" customHeight="1"/>
    <row r="46" spans="4:14" ht="15.75" customHeight="1"/>
    <row r="47" spans="4:14" ht="15.75" customHeight="1"/>
    <row r="48" spans="4: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sheetData>
  <mergeCells count="3">
    <mergeCell ref="D6:G6"/>
    <mergeCell ref="I6:L6"/>
    <mergeCell ref="N6:Q6"/>
  </mergeCells>
  <phoneticPr fontId="20"/>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R965"/>
  <sheetViews>
    <sheetView showGridLines="0" workbookViewId="0">
      <selection activeCell="G39" sqref="G39"/>
    </sheetView>
  </sheetViews>
  <sheetFormatPr baseColWidth="10" defaultColWidth="14.5" defaultRowHeight="15" customHeight="1"/>
  <cols>
    <col min="1" max="1" width="2.83203125" customWidth="1"/>
    <col min="2" max="2" width="2.5" customWidth="1"/>
    <col min="3" max="3" width="20.1640625" customWidth="1"/>
    <col min="4" max="4" width="14.5" customWidth="1"/>
    <col min="5" max="5" width="5.33203125" customWidth="1"/>
    <col min="6" max="6" width="5.5" customWidth="1"/>
    <col min="7" max="7" width="24.5" customWidth="1"/>
    <col min="8" max="8" width="9.5" customWidth="1"/>
    <col min="9" max="9" width="5.6640625" customWidth="1"/>
    <col min="10" max="11" width="6.5" customWidth="1"/>
    <col min="12" max="12" width="24.5" customWidth="1"/>
    <col min="13" max="13" width="9.5" customWidth="1"/>
    <col min="14" max="14" width="3" customWidth="1"/>
    <col min="15" max="15" width="6.5" customWidth="1"/>
    <col min="16" max="16" width="24.5" customWidth="1"/>
    <col min="17" max="17" width="9.5" customWidth="1"/>
    <col min="18" max="18" width="3" customWidth="1"/>
  </cols>
  <sheetData>
    <row r="1" spans="1:18" ht="15.75" customHeight="1">
      <c r="A1" s="1" t="s">
        <v>8</v>
      </c>
    </row>
    <row r="2" spans="1:18" ht="15.75" customHeight="1">
      <c r="B2" s="4" t="s">
        <v>41</v>
      </c>
    </row>
    <row r="3" spans="1:18" ht="15.75" customHeight="1">
      <c r="B3" s="5" t="s">
        <v>10</v>
      </c>
    </row>
    <row r="4" spans="1:18" ht="15.75" customHeight="1">
      <c r="B4" s="5"/>
    </row>
    <row r="5" spans="1:18" ht="15.75" customHeight="1">
      <c r="C5" s="163" t="s">
        <v>42</v>
      </c>
      <c r="D5" s="164"/>
      <c r="E5" s="165"/>
      <c r="G5" s="163" t="s">
        <v>43</v>
      </c>
      <c r="H5" s="164"/>
      <c r="I5" s="165"/>
      <c r="L5" s="163" t="s">
        <v>43</v>
      </c>
      <c r="M5" s="164"/>
      <c r="N5" s="165"/>
      <c r="P5" s="163" t="s">
        <v>43</v>
      </c>
      <c r="Q5" s="164"/>
      <c r="R5" s="165"/>
    </row>
    <row r="6" spans="1:18" ht="15.75" customHeight="1">
      <c r="C6" s="6" t="s">
        <v>44</v>
      </c>
      <c r="D6" s="7">
        <v>43132</v>
      </c>
      <c r="E6" s="6"/>
      <c r="G6" s="8" t="s">
        <v>45</v>
      </c>
      <c r="H6" s="7">
        <v>43708</v>
      </c>
      <c r="I6" s="6"/>
      <c r="L6" s="8" t="s">
        <v>45</v>
      </c>
      <c r="M6" s="7">
        <v>43708</v>
      </c>
      <c r="N6" s="6"/>
      <c r="P6" s="8" t="s">
        <v>45</v>
      </c>
      <c r="Q6" s="7">
        <v>43708</v>
      </c>
      <c r="R6" s="6"/>
    </row>
    <row r="7" spans="1:18" ht="15.75" customHeight="1">
      <c r="C7" s="6" t="s">
        <v>46</v>
      </c>
      <c r="D7" s="10">
        <v>10000000</v>
      </c>
      <c r="E7" s="6" t="s">
        <v>19</v>
      </c>
      <c r="G7" s="8" t="s">
        <v>47</v>
      </c>
      <c r="H7" s="10">
        <v>2400</v>
      </c>
      <c r="I7" s="6" t="s">
        <v>21</v>
      </c>
      <c r="L7" s="8" t="s">
        <v>47</v>
      </c>
      <c r="M7" s="10">
        <v>2400</v>
      </c>
      <c r="N7" s="6" t="s">
        <v>21</v>
      </c>
      <c r="P7" s="8" t="s">
        <v>47</v>
      </c>
      <c r="Q7" s="10">
        <v>2400</v>
      </c>
      <c r="R7" s="6" t="s">
        <v>21</v>
      </c>
    </row>
    <row r="8" spans="1:18" ht="15.75" customHeight="1">
      <c r="C8" s="6" t="s">
        <v>48</v>
      </c>
      <c r="D8" s="10">
        <v>10000</v>
      </c>
      <c r="E8" s="6" t="s">
        <v>21</v>
      </c>
      <c r="G8" s="6" t="s">
        <v>49</v>
      </c>
      <c r="H8" s="10">
        <v>22230</v>
      </c>
      <c r="I8" s="6" t="s">
        <v>19</v>
      </c>
      <c r="L8" s="6" t="s">
        <v>49</v>
      </c>
      <c r="M8" s="10">
        <v>22230</v>
      </c>
      <c r="N8" s="6" t="s">
        <v>19</v>
      </c>
      <c r="P8" s="6" t="s">
        <v>49</v>
      </c>
      <c r="Q8" s="10">
        <v>22230</v>
      </c>
      <c r="R8" s="6" t="s">
        <v>19</v>
      </c>
    </row>
    <row r="9" spans="1:18" ht="15.75" customHeight="1">
      <c r="C9" s="8" t="s">
        <v>50</v>
      </c>
      <c r="D9" s="19" t="s">
        <v>51</v>
      </c>
      <c r="E9" s="6"/>
      <c r="G9" s="6"/>
      <c r="H9" s="6"/>
      <c r="I9" s="12" t="s">
        <v>33</v>
      </c>
      <c r="J9" s="12" t="s">
        <v>34</v>
      </c>
    </row>
    <row r="10" spans="1:18" ht="15.75" customHeight="1">
      <c r="G10" s="8" t="s">
        <v>50</v>
      </c>
      <c r="H10" s="15" t="s">
        <v>36</v>
      </c>
      <c r="I10" s="16">
        <v>30</v>
      </c>
      <c r="J10" s="16">
        <v>60</v>
      </c>
      <c r="K10" s="6" t="s">
        <v>21</v>
      </c>
    </row>
    <row r="11" spans="1:18" ht="15.75" customHeight="1">
      <c r="D11" s="20"/>
      <c r="G11" s="8" t="s">
        <v>50</v>
      </c>
      <c r="H11" s="16" t="s">
        <v>37</v>
      </c>
      <c r="I11" s="16">
        <v>20</v>
      </c>
      <c r="J11" s="16">
        <v>30</v>
      </c>
      <c r="K11" s="6" t="s">
        <v>21</v>
      </c>
    </row>
    <row r="12" spans="1:18" ht="15.75" customHeight="1">
      <c r="G12" s="8" t="s">
        <v>50</v>
      </c>
      <c r="H12" s="16" t="s">
        <v>38</v>
      </c>
      <c r="I12" s="16">
        <v>10</v>
      </c>
      <c r="J12" s="16">
        <v>20</v>
      </c>
      <c r="K12" s="6" t="s">
        <v>21</v>
      </c>
    </row>
    <row r="13" spans="1:18" ht="15.75" customHeight="1">
      <c r="G13" s="8" t="s">
        <v>50</v>
      </c>
      <c r="H13" s="16" t="s">
        <v>39</v>
      </c>
      <c r="I13" s="16">
        <v>5</v>
      </c>
      <c r="J13" s="16">
        <v>10</v>
      </c>
      <c r="K13" s="6" t="s">
        <v>21</v>
      </c>
    </row>
    <row r="14" spans="1:18" ht="15.75" customHeight="1">
      <c r="G14" s="8" t="s">
        <v>50</v>
      </c>
      <c r="H14" s="16" t="s">
        <v>52</v>
      </c>
      <c r="I14" s="16">
        <v>100</v>
      </c>
      <c r="J14" s="16">
        <v>100</v>
      </c>
      <c r="K14" s="6" t="s">
        <v>21</v>
      </c>
    </row>
    <row r="15" spans="1:18" ht="15.75" customHeight="1"/>
    <row r="16" spans="1:18"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sheetData>
  <mergeCells count="4">
    <mergeCell ref="C5:E5"/>
    <mergeCell ref="G5:I5"/>
    <mergeCell ref="L5:N5"/>
    <mergeCell ref="P5:R5"/>
  </mergeCells>
  <phoneticPr fontId="20"/>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A1000"/>
  <sheetViews>
    <sheetView workbookViewId="0">
      <pane xSplit="1" ySplit="1" topLeftCell="B2" activePane="bottomRight" state="frozen"/>
      <selection pane="topRight" activeCell="B1" sqref="B1"/>
      <selection pane="bottomLeft" activeCell="A2" sqref="A2"/>
      <selection pane="bottomRight" activeCell="B2" sqref="B2:M2"/>
    </sheetView>
  </sheetViews>
  <sheetFormatPr baseColWidth="10" defaultColWidth="14.5" defaultRowHeight="15" customHeight="1"/>
  <cols>
    <col min="1" max="1" width="35.5" customWidth="1"/>
    <col min="2" max="6" width="14.5" customWidth="1"/>
    <col min="14" max="19" width="14.5" hidden="1" customWidth="1"/>
    <col min="22" max="22" width="17.5" customWidth="1"/>
    <col min="24" max="24" width="29.1640625" customWidth="1"/>
    <col min="26" max="26" width="7" customWidth="1"/>
  </cols>
  <sheetData>
    <row r="1" spans="1:22" ht="1.5" customHeight="1">
      <c r="A1" s="21" t="s">
        <v>53</v>
      </c>
      <c r="B1" s="21"/>
      <c r="C1" s="21"/>
      <c r="D1" s="21"/>
      <c r="E1" s="21"/>
      <c r="F1" s="21"/>
      <c r="G1" s="21"/>
      <c r="H1" s="21"/>
      <c r="I1" s="21"/>
      <c r="J1" s="21"/>
      <c r="K1" s="21"/>
      <c r="L1" s="21"/>
      <c r="M1" s="21"/>
      <c r="N1" s="21"/>
      <c r="O1" s="21"/>
      <c r="P1" s="21"/>
      <c r="Q1" s="21"/>
      <c r="R1" s="21"/>
      <c r="S1" s="21"/>
      <c r="T1" s="21"/>
      <c r="U1" s="21"/>
      <c r="V1" s="22">
        <f ca="1">TODAY()</f>
        <v>44257</v>
      </c>
    </row>
    <row r="2" spans="1:22" ht="13.5" customHeight="1">
      <c r="A2" s="23" t="s">
        <v>54</v>
      </c>
      <c r="B2" s="177" t="s">
        <v>55</v>
      </c>
      <c r="C2" s="164"/>
      <c r="D2" s="164"/>
      <c r="E2" s="164"/>
      <c r="F2" s="164"/>
      <c r="G2" s="164"/>
      <c r="H2" s="164"/>
      <c r="I2" s="164"/>
      <c r="J2" s="164"/>
      <c r="K2" s="164"/>
      <c r="L2" s="164"/>
      <c r="M2" s="165"/>
      <c r="T2" s="178"/>
      <c r="U2" s="169"/>
      <c r="V2" s="169"/>
    </row>
    <row r="3" spans="1:22" ht="15.75" customHeight="1">
      <c r="A3" s="24" t="s">
        <v>56</v>
      </c>
      <c r="B3" s="179">
        <f>'1.入力フォーム(株)'!D6</f>
        <v>43132</v>
      </c>
      <c r="C3" s="164"/>
      <c r="D3" s="165"/>
      <c r="E3" s="180">
        <v>43404</v>
      </c>
      <c r="F3" s="164"/>
      <c r="G3" s="165"/>
      <c r="H3" s="180" t="e">
        <f>#REF!</f>
        <v>#REF!</v>
      </c>
      <c r="I3" s="164"/>
      <c r="J3" s="165"/>
      <c r="K3" s="180" t="e">
        <f>#REF!</f>
        <v>#REF!</v>
      </c>
      <c r="L3" s="164"/>
      <c r="M3" s="165"/>
      <c r="N3" s="175" t="e">
        <f>#REF!</f>
        <v>#REF!</v>
      </c>
      <c r="O3" s="164"/>
      <c r="P3" s="165"/>
      <c r="Q3" s="175" t="e">
        <f>#REF!</f>
        <v>#REF!</v>
      </c>
      <c r="R3" s="164"/>
      <c r="S3" s="165"/>
      <c r="T3" s="176" t="e">
        <f>#REF!</f>
        <v>#REF!</v>
      </c>
      <c r="U3" s="164"/>
      <c r="V3" s="165"/>
    </row>
    <row r="4" spans="1:22" ht="12.75" customHeight="1">
      <c r="A4" s="166" t="s">
        <v>57</v>
      </c>
      <c r="B4" s="181" t="s">
        <v>58</v>
      </c>
      <c r="C4" s="182"/>
      <c r="D4" s="183"/>
      <c r="E4" s="187" t="s">
        <v>59</v>
      </c>
      <c r="F4" s="182"/>
      <c r="G4" s="183"/>
      <c r="H4" s="188" t="s">
        <v>60</v>
      </c>
      <c r="I4" s="182"/>
      <c r="J4" s="183"/>
      <c r="K4" s="187" t="s">
        <v>61</v>
      </c>
      <c r="L4" s="182"/>
      <c r="M4" s="183"/>
      <c r="N4" s="187" t="s">
        <v>62</v>
      </c>
      <c r="O4" s="182"/>
      <c r="P4" s="183"/>
      <c r="Q4" s="187" t="s">
        <v>62</v>
      </c>
      <c r="R4" s="182"/>
      <c r="S4" s="183"/>
      <c r="T4" s="189" t="s">
        <v>63</v>
      </c>
      <c r="U4" s="182"/>
      <c r="V4" s="183"/>
    </row>
    <row r="5" spans="1:22" ht="15.75" customHeight="1">
      <c r="A5" s="167"/>
      <c r="B5" s="184"/>
      <c r="C5" s="185"/>
      <c r="D5" s="186"/>
      <c r="E5" s="184"/>
      <c r="F5" s="185"/>
      <c r="G5" s="186"/>
      <c r="H5" s="184"/>
      <c r="I5" s="185"/>
      <c r="J5" s="186"/>
      <c r="K5" s="184"/>
      <c r="L5" s="185"/>
      <c r="M5" s="186"/>
      <c r="N5" s="184"/>
      <c r="O5" s="185"/>
      <c r="P5" s="186"/>
      <c r="Q5" s="184"/>
      <c r="R5" s="185"/>
      <c r="S5" s="186"/>
      <c r="T5" s="184"/>
      <c r="U5" s="185"/>
      <c r="V5" s="186"/>
    </row>
    <row r="6" spans="1:22" ht="15.75" hidden="1" customHeight="1">
      <c r="A6" s="166" t="s">
        <v>64</v>
      </c>
      <c r="B6" s="168" t="s">
        <v>65</v>
      </c>
      <c r="C6" s="169"/>
      <c r="D6" s="26">
        <f>SUM(B22:B33)+SUM(B35:B54)</f>
        <v>10000</v>
      </c>
      <c r="E6" s="170" t="s">
        <v>65</v>
      </c>
      <c r="F6" s="169"/>
      <c r="G6" s="21">
        <f>SUM(E22:E33)+SUM(E35:E54)</f>
        <v>0</v>
      </c>
      <c r="H6" s="170" t="s">
        <v>65</v>
      </c>
      <c r="I6" s="169"/>
      <c r="J6" s="21">
        <f>SUM(H22:H33)+SUM(H35:H54)</f>
        <v>0</v>
      </c>
      <c r="K6" s="170" t="s">
        <v>65</v>
      </c>
      <c r="L6" s="169"/>
      <c r="M6" s="26" t="e">
        <f>SUM(K22:K33)+SUM(K35:K54)</f>
        <v>#REF!</v>
      </c>
      <c r="N6" s="170" t="s">
        <v>65</v>
      </c>
      <c r="O6" s="169"/>
      <c r="P6" s="21" t="e">
        <f>SUM(N22:N33)+SUM(N35:N54)</f>
        <v>#REF!</v>
      </c>
      <c r="Q6" s="170" t="s">
        <v>65</v>
      </c>
      <c r="R6" s="169"/>
      <c r="S6" s="21" t="e">
        <f>SUM(Q22:Q33)+SUM(Q35:Q54)</f>
        <v>#REF!</v>
      </c>
      <c r="T6" s="170" t="s">
        <v>65</v>
      </c>
      <c r="U6" s="169"/>
      <c r="V6" s="27" t="e">
        <f>SUM(T22:T33)+SUM(T35:T54)</f>
        <v>#REF!</v>
      </c>
    </row>
    <row r="7" spans="1:22" ht="15.75" hidden="1" customHeight="1">
      <c r="A7" s="167"/>
      <c r="B7" s="171" t="s">
        <v>66</v>
      </c>
      <c r="C7" s="164"/>
      <c r="D7" s="29">
        <f>SUM(B57:B74)+SUM(B76:B95)</f>
        <v>0</v>
      </c>
      <c r="E7" s="171" t="s">
        <v>67</v>
      </c>
      <c r="F7" s="164"/>
      <c r="G7" s="30" t="e">
        <f>SUM(E57:E74)+SUM(E76:E95)</f>
        <v>#REF!</v>
      </c>
      <c r="H7" s="171" t="s">
        <v>66</v>
      </c>
      <c r="I7" s="164"/>
      <c r="J7" s="29" t="e">
        <f>SUM(H57:H74)+SUM(H76:H95)</f>
        <v>#REF!</v>
      </c>
      <c r="K7" s="171" t="s">
        <v>66</v>
      </c>
      <c r="L7" s="164"/>
      <c r="M7" s="30">
        <f>SUM(K57:K74)+SUM(K76:K95)</f>
        <v>0</v>
      </c>
      <c r="N7" s="171" t="s">
        <v>66</v>
      </c>
      <c r="O7" s="164"/>
      <c r="P7" s="30">
        <f>SUM(N57:N74)+SUM(N76:N95)</f>
        <v>0</v>
      </c>
      <c r="Q7" s="171" t="s">
        <v>66</v>
      </c>
      <c r="R7" s="164"/>
      <c r="S7" s="30">
        <f>SUM(Q57:Q74)+SUM(Q76:Q95)</f>
        <v>0</v>
      </c>
      <c r="T7" s="171" t="s">
        <v>66</v>
      </c>
      <c r="U7" s="164"/>
      <c r="V7" s="30">
        <f>SUM(T57:T74)+SUM(T76:T95)</f>
        <v>0</v>
      </c>
    </row>
    <row r="8" spans="1:22" ht="15.75" hidden="1" customHeight="1">
      <c r="A8" s="25" t="s">
        <v>68</v>
      </c>
      <c r="B8" s="171" t="s">
        <v>69</v>
      </c>
      <c r="C8" s="164"/>
      <c r="D8" s="31" t="e">
        <f>#REF!</f>
        <v>#REF!</v>
      </c>
      <c r="E8" s="172" t="s">
        <v>69</v>
      </c>
      <c r="F8" s="173"/>
      <c r="G8" s="31"/>
      <c r="H8" s="172" t="s">
        <v>69</v>
      </c>
      <c r="I8" s="173"/>
      <c r="J8" s="31" t="e">
        <f t="shared" ref="J8:J9" si="0">#REF!</f>
        <v>#REF!</v>
      </c>
      <c r="K8" s="172" t="s">
        <v>69</v>
      </c>
      <c r="L8" s="173"/>
      <c r="M8" s="31" t="e">
        <f>#REF!</f>
        <v>#REF!</v>
      </c>
      <c r="N8" s="172" t="s">
        <v>69</v>
      </c>
      <c r="O8" s="173"/>
      <c r="P8" s="31" t="e">
        <f>#REF!</f>
        <v>#REF!</v>
      </c>
      <c r="Q8" s="172" t="s">
        <v>69</v>
      </c>
      <c r="R8" s="173"/>
      <c r="S8" s="31" t="e">
        <f>#REF!</f>
        <v>#REF!</v>
      </c>
      <c r="T8" s="171" t="s">
        <v>69</v>
      </c>
      <c r="U8" s="164"/>
      <c r="V8" s="32" t="e">
        <f>V20/(V10+V11)</f>
        <v>#REF!</v>
      </c>
    </row>
    <row r="9" spans="1:22" ht="15.75" hidden="1" customHeight="1">
      <c r="A9" s="33" t="s">
        <v>70</v>
      </c>
      <c r="B9" s="174" t="s">
        <v>71</v>
      </c>
      <c r="C9" s="173"/>
      <c r="D9" s="34" t="e">
        <f>D6*D8</f>
        <v>#REF!</v>
      </c>
      <c r="E9" s="174" t="s">
        <v>71</v>
      </c>
      <c r="F9" s="173"/>
      <c r="G9" s="34">
        <f>G6*G8</f>
        <v>0</v>
      </c>
      <c r="H9" s="174" t="s">
        <v>71</v>
      </c>
      <c r="I9" s="173"/>
      <c r="J9" s="34" t="e">
        <f t="shared" si="0"/>
        <v>#REF!</v>
      </c>
      <c r="K9" s="174" t="s">
        <v>71</v>
      </c>
      <c r="L9" s="173"/>
      <c r="M9" s="34" t="e">
        <f>M6*M8</f>
        <v>#REF!</v>
      </c>
      <c r="N9" s="174" t="s">
        <v>71</v>
      </c>
      <c r="O9" s="173"/>
      <c r="P9" s="34" t="e">
        <f>P6*P8</f>
        <v>#REF!</v>
      </c>
      <c r="Q9" s="174" t="s">
        <v>71</v>
      </c>
      <c r="R9" s="173"/>
      <c r="S9" s="34" t="e">
        <f>S6*S8</f>
        <v>#REF!</v>
      </c>
      <c r="T9" s="35" t="s">
        <v>71</v>
      </c>
      <c r="U9" s="35"/>
      <c r="V9" s="34" t="e">
        <f>V6*V8</f>
        <v>#REF!</v>
      </c>
    </row>
    <row r="10" spans="1:22" ht="15.75" hidden="1" customHeight="1">
      <c r="A10" s="25" t="s">
        <v>72</v>
      </c>
      <c r="B10" s="21"/>
      <c r="C10" s="21"/>
      <c r="D10" s="36">
        <f t="shared" ref="D10:D11" si="1">D6</f>
        <v>10000</v>
      </c>
      <c r="E10" s="21"/>
      <c r="F10" s="21"/>
      <c r="G10" s="36">
        <f>D10+G6</f>
        <v>10000</v>
      </c>
      <c r="H10" s="21"/>
      <c r="I10" s="21"/>
      <c r="J10" s="36">
        <f>G10+J6</f>
        <v>10000</v>
      </c>
      <c r="K10" s="21"/>
      <c r="L10" s="21"/>
      <c r="M10" s="36" t="e">
        <f t="shared" ref="M10:M11" si="2">J10+M6</f>
        <v>#REF!</v>
      </c>
      <c r="N10" s="21"/>
      <c r="O10" s="21"/>
      <c r="P10" s="36" t="e">
        <f t="shared" ref="P10:P11" si="3">M10+P6</f>
        <v>#REF!</v>
      </c>
      <c r="Q10" s="21"/>
      <c r="R10" s="21"/>
      <c r="S10" s="36" t="e">
        <f t="shared" ref="S10:S11" si="4">P10+S6</f>
        <v>#REF!</v>
      </c>
      <c r="T10" s="21"/>
      <c r="U10" s="21"/>
      <c r="V10" s="37" t="e">
        <f>V6+S10</f>
        <v>#REF!</v>
      </c>
    </row>
    <row r="11" spans="1:22" ht="15.75" hidden="1" customHeight="1">
      <c r="A11" s="23" t="s">
        <v>73</v>
      </c>
      <c r="B11" s="28"/>
      <c r="C11" s="28"/>
      <c r="D11" s="29">
        <f t="shared" si="1"/>
        <v>0</v>
      </c>
      <c r="E11" s="28"/>
      <c r="F11" s="28"/>
      <c r="G11" s="30" t="e">
        <f>G7</f>
        <v>#REF!</v>
      </c>
      <c r="H11" s="28"/>
      <c r="I11" s="28"/>
      <c r="J11" s="29" t="e">
        <f>J7</f>
        <v>#REF!</v>
      </c>
      <c r="K11" s="28"/>
      <c r="L11" s="28"/>
      <c r="M11" s="29" t="e">
        <f t="shared" si="2"/>
        <v>#REF!</v>
      </c>
      <c r="N11" s="28"/>
      <c r="O11" s="28"/>
      <c r="P11" s="38" t="e">
        <f t="shared" si="3"/>
        <v>#REF!</v>
      </c>
      <c r="Q11" s="28"/>
      <c r="R11" s="28"/>
      <c r="S11" s="38" t="e">
        <f t="shared" si="4"/>
        <v>#REF!</v>
      </c>
      <c r="T11" s="28"/>
      <c r="U11" s="28"/>
      <c r="V11" s="38" t="e">
        <f>S11+V7</f>
        <v>#REF!</v>
      </c>
    </row>
    <row r="12" spans="1:22" ht="15.75" hidden="1" customHeight="1">
      <c r="A12" s="39" t="s">
        <v>74</v>
      </c>
      <c r="B12" s="174" t="s">
        <v>75</v>
      </c>
      <c r="C12" s="173"/>
      <c r="D12" s="40" t="e">
        <f>D9</f>
        <v>#REF!</v>
      </c>
      <c r="E12" s="174" t="s">
        <v>75</v>
      </c>
      <c r="F12" s="173"/>
      <c r="G12" s="40" t="e">
        <f>D12+G9</f>
        <v>#REF!</v>
      </c>
      <c r="H12" s="174" t="s">
        <v>75</v>
      </c>
      <c r="I12" s="173"/>
      <c r="J12" s="40" t="e">
        <f>G12+J9</f>
        <v>#REF!</v>
      </c>
      <c r="K12" s="174" t="s">
        <v>75</v>
      </c>
      <c r="L12" s="173"/>
      <c r="M12" s="40" t="e">
        <f>J12+M9</f>
        <v>#REF!</v>
      </c>
      <c r="N12" s="174" t="s">
        <v>75</v>
      </c>
      <c r="O12" s="173"/>
      <c r="P12" s="40" t="e">
        <f>J12+P9</f>
        <v>#REF!</v>
      </c>
      <c r="Q12" s="174" t="s">
        <v>75</v>
      </c>
      <c r="R12" s="173"/>
      <c r="S12" s="40" t="e">
        <f>M12+S9</f>
        <v>#REF!</v>
      </c>
      <c r="T12" s="35" t="s">
        <v>75</v>
      </c>
      <c r="U12" s="35"/>
      <c r="V12" s="41" t="e">
        <f>V9/2+S12</f>
        <v>#REF!</v>
      </c>
    </row>
    <row r="13" spans="1:22" ht="15.75" hidden="1" customHeight="1">
      <c r="A13" s="24" t="s">
        <v>76</v>
      </c>
      <c r="B13" s="42"/>
      <c r="C13" s="42"/>
      <c r="D13" s="43">
        <v>0</v>
      </c>
      <c r="E13" s="42"/>
      <c r="F13" s="42"/>
      <c r="G13" s="44">
        <v>0</v>
      </c>
      <c r="H13" s="42"/>
      <c r="I13" s="42"/>
      <c r="J13" s="44">
        <v>0</v>
      </c>
      <c r="K13" s="42"/>
      <c r="L13" s="42"/>
      <c r="M13" s="44">
        <v>0</v>
      </c>
      <c r="N13" s="42"/>
      <c r="O13" s="42"/>
      <c r="P13" s="44">
        <v>0</v>
      </c>
      <c r="Q13" s="42"/>
      <c r="R13" s="42"/>
      <c r="S13" s="44">
        <v>0</v>
      </c>
      <c r="T13" s="42"/>
      <c r="U13" s="42"/>
      <c r="V13" s="45" t="e">
        <f>V9/2+J13</f>
        <v>#REF!</v>
      </c>
    </row>
    <row r="14" spans="1:22" ht="15.75" hidden="1" customHeight="1">
      <c r="A14" s="24" t="s">
        <v>77</v>
      </c>
      <c r="B14" s="42"/>
      <c r="C14" s="42"/>
      <c r="D14" s="43">
        <v>10000000</v>
      </c>
      <c r="E14" s="42"/>
      <c r="F14" s="42"/>
      <c r="G14" s="46">
        <f t="shared" ref="G14:G15" si="5">D14</f>
        <v>10000000</v>
      </c>
      <c r="H14" s="42"/>
      <c r="I14" s="42"/>
      <c r="J14" s="46">
        <f t="shared" ref="J14:J15" si="6">G14</f>
        <v>10000000</v>
      </c>
      <c r="K14" s="42"/>
      <c r="L14" s="42"/>
      <c r="M14" s="46">
        <f t="shared" ref="M14:M15" si="7">J14</f>
        <v>10000000</v>
      </c>
      <c r="N14" s="42"/>
      <c r="O14" s="42"/>
      <c r="P14" s="46">
        <f t="shared" ref="P14:P15" si="8">J14</f>
        <v>10000000</v>
      </c>
      <c r="Q14" s="42"/>
      <c r="R14" s="42"/>
      <c r="S14" s="46">
        <f t="shared" ref="S14:S15" si="9">M14</f>
        <v>10000000</v>
      </c>
      <c r="T14" s="42"/>
      <c r="U14" s="42"/>
      <c r="V14" s="45">
        <f t="shared" ref="V14:V15" si="10">J14</f>
        <v>10000000</v>
      </c>
    </row>
    <row r="15" spans="1:22" ht="15.75" hidden="1" customHeight="1">
      <c r="A15" s="24" t="s">
        <v>78</v>
      </c>
      <c r="B15" s="42"/>
      <c r="C15" s="42"/>
      <c r="D15" s="43">
        <v>100000</v>
      </c>
      <c r="E15" s="42"/>
      <c r="F15" s="42"/>
      <c r="G15" s="46">
        <f t="shared" si="5"/>
        <v>100000</v>
      </c>
      <c r="H15" s="42"/>
      <c r="I15" s="42"/>
      <c r="J15" s="46">
        <f t="shared" si="6"/>
        <v>100000</v>
      </c>
      <c r="K15" s="42"/>
      <c r="L15" s="42"/>
      <c r="M15" s="46">
        <f t="shared" si="7"/>
        <v>100000</v>
      </c>
      <c r="N15" s="42"/>
      <c r="O15" s="42"/>
      <c r="P15" s="46">
        <f t="shared" si="8"/>
        <v>100000</v>
      </c>
      <c r="Q15" s="42"/>
      <c r="R15" s="42"/>
      <c r="S15" s="46">
        <f t="shared" si="9"/>
        <v>100000</v>
      </c>
      <c r="T15" s="42"/>
      <c r="U15" s="42"/>
      <c r="V15" s="45">
        <f t="shared" si="10"/>
        <v>100000</v>
      </c>
    </row>
    <row r="16" spans="1:22" ht="15.75" hidden="1" customHeight="1">
      <c r="A16" s="24" t="s">
        <v>79</v>
      </c>
      <c r="B16" s="42"/>
      <c r="C16" s="42"/>
      <c r="D16" s="46">
        <f t="shared" ref="D16:D17" si="11">D14-D10</f>
        <v>9990000</v>
      </c>
      <c r="E16" s="42"/>
      <c r="F16" s="42"/>
      <c r="G16" s="46">
        <f>G14-G10</f>
        <v>9990000</v>
      </c>
      <c r="H16" s="42"/>
      <c r="I16" s="42"/>
      <c r="J16" s="46">
        <f>J14-J10</f>
        <v>9990000</v>
      </c>
      <c r="K16" s="42"/>
      <c r="L16" s="42"/>
      <c r="M16" s="46" t="e">
        <f>M14-M10</f>
        <v>#REF!</v>
      </c>
      <c r="N16" s="42"/>
      <c r="O16" s="42"/>
      <c r="P16" s="46" t="e">
        <f>P14-P10</f>
        <v>#REF!</v>
      </c>
      <c r="Q16" s="42"/>
      <c r="R16" s="42"/>
      <c r="S16" s="46" t="e">
        <f>S14-S10</f>
        <v>#REF!</v>
      </c>
      <c r="T16" s="42"/>
      <c r="U16" s="42"/>
      <c r="V16" s="45" t="e">
        <f t="shared" ref="V16:V17" si="12">V14-V10</f>
        <v>#REF!</v>
      </c>
    </row>
    <row r="17" spans="1:27" ht="15.75" hidden="1" customHeight="1">
      <c r="A17" s="25" t="s">
        <v>80</v>
      </c>
      <c r="B17" s="21"/>
      <c r="C17" s="21"/>
      <c r="D17" s="36">
        <f t="shared" si="11"/>
        <v>100000</v>
      </c>
      <c r="E17" s="21"/>
      <c r="F17" s="21"/>
      <c r="G17" s="36" t="e">
        <f>G16-G11</f>
        <v>#REF!</v>
      </c>
      <c r="H17" s="21"/>
      <c r="I17" s="21"/>
      <c r="J17" s="36" t="e">
        <f>J16-J11</f>
        <v>#REF!</v>
      </c>
      <c r="K17" s="21"/>
      <c r="L17" s="21"/>
      <c r="M17" s="36" t="e">
        <f>M16-M11</f>
        <v>#REF!</v>
      </c>
      <c r="N17" s="21"/>
      <c r="O17" s="21"/>
      <c r="P17" s="36" t="e">
        <f>P16-P11</f>
        <v>#REF!</v>
      </c>
      <c r="Q17" s="21"/>
      <c r="R17" s="21"/>
      <c r="S17" s="36" t="e">
        <f>S16-S11</f>
        <v>#REF!</v>
      </c>
      <c r="T17" s="21"/>
      <c r="U17" s="21"/>
      <c r="V17" s="32" t="e">
        <f t="shared" si="12"/>
        <v>#REF!</v>
      </c>
      <c r="X17" s="2" t="s">
        <v>81</v>
      </c>
    </row>
    <row r="18" spans="1:27" ht="15.75" hidden="1" customHeight="1">
      <c r="A18" s="33" t="s">
        <v>82</v>
      </c>
      <c r="B18" s="174" t="s">
        <v>83</v>
      </c>
      <c r="C18" s="173"/>
      <c r="D18" s="47" t="e">
        <f>D12</f>
        <v>#REF!</v>
      </c>
      <c r="E18" s="174" t="s">
        <v>83</v>
      </c>
      <c r="F18" s="173"/>
      <c r="G18" s="47" t="e">
        <f>D18+G9</f>
        <v>#REF!</v>
      </c>
      <c r="H18" s="174" t="s">
        <v>83</v>
      </c>
      <c r="I18" s="173"/>
      <c r="J18" s="47" t="e">
        <f>G18+J9</f>
        <v>#REF!</v>
      </c>
      <c r="K18" s="174" t="s">
        <v>83</v>
      </c>
      <c r="L18" s="173"/>
      <c r="M18" s="47" t="e">
        <f>J18+M9</f>
        <v>#REF!</v>
      </c>
      <c r="N18" s="174" t="s">
        <v>83</v>
      </c>
      <c r="O18" s="173"/>
      <c r="P18" s="47" t="e">
        <f>J18+P9</f>
        <v>#REF!</v>
      </c>
      <c r="Q18" s="174" t="s">
        <v>83</v>
      </c>
      <c r="R18" s="173"/>
      <c r="S18" s="47" t="e">
        <f>M18+S9</f>
        <v>#REF!</v>
      </c>
      <c r="T18" s="48" t="s">
        <v>83</v>
      </c>
      <c r="U18" s="48"/>
      <c r="V18" s="47" t="e">
        <f>S18+V9</f>
        <v>#REF!</v>
      </c>
      <c r="Y18" s="5" t="s">
        <v>84</v>
      </c>
      <c r="AA18" s="49" t="s">
        <v>85</v>
      </c>
    </row>
    <row r="19" spans="1:27" ht="15.75" hidden="1" customHeight="1">
      <c r="A19" s="50" t="s">
        <v>86</v>
      </c>
      <c r="B19" s="51" t="s">
        <v>87</v>
      </c>
      <c r="C19" s="52"/>
      <c r="D19" s="53" t="e">
        <f>D8*D10</f>
        <v>#REF!</v>
      </c>
      <c r="E19" s="51" t="s">
        <v>87</v>
      </c>
      <c r="F19" s="52"/>
      <c r="G19" s="53">
        <f>G8*G10</f>
        <v>0</v>
      </c>
      <c r="H19" s="51" t="s">
        <v>87</v>
      </c>
      <c r="I19" s="52"/>
      <c r="J19" s="53" t="e">
        <f>J8*J10</f>
        <v>#REF!</v>
      </c>
      <c r="K19" s="51" t="s">
        <v>87</v>
      </c>
      <c r="L19" s="52"/>
      <c r="M19" s="53" t="e">
        <f>M8*M10</f>
        <v>#REF!</v>
      </c>
      <c r="N19" s="51" t="s">
        <v>87</v>
      </c>
      <c r="O19" s="52"/>
      <c r="P19" s="53" t="e">
        <f>P8*P10</f>
        <v>#REF!</v>
      </c>
      <c r="Q19" s="51" t="s">
        <v>87</v>
      </c>
      <c r="R19" s="52"/>
      <c r="S19" s="53" t="e">
        <f>S8*S10</f>
        <v>#REF!</v>
      </c>
      <c r="T19" s="51" t="s">
        <v>87</v>
      </c>
      <c r="U19" s="52"/>
      <c r="V19" s="54" t="e">
        <f>V8*V10</f>
        <v>#REF!</v>
      </c>
      <c r="X19" s="5" t="s">
        <v>88</v>
      </c>
      <c r="Y19" s="55">
        <v>5000000</v>
      </c>
      <c r="Z19" s="20" t="s">
        <v>89</v>
      </c>
      <c r="AA19" s="20">
        <f>Y19*7*0.7</f>
        <v>24500000</v>
      </c>
    </row>
    <row r="20" spans="1:27" ht="15.75" hidden="1" customHeight="1">
      <c r="A20" s="39" t="s">
        <v>90</v>
      </c>
      <c r="B20" s="174" t="s">
        <v>91</v>
      </c>
      <c r="C20" s="173"/>
      <c r="D20" s="47" t="e">
        <f>(D10+D11)*D8</f>
        <v>#REF!</v>
      </c>
      <c r="E20" s="174" t="s">
        <v>91</v>
      </c>
      <c r="F20" s="173"/>
      <c r="G20" s="47" t="e">
        <f>(G10+G11)*G8</f>
        <v>#REF!</v>
      </c>
      <c r="H20" s="174" t="s">
        <v>91</v>
      </c>
      <c r="I20" s="173"/>
      <c r="J20" s="47" t="e">
        <f>(J10+J11)*J8</f>
        <v>#REF!</v>
      </c>
      <c r="K20" s="174" t="s">
        <v>91</v>
      </c>
      <c r="L20" s="173"/>
      <c r="M20" s="47" t="e">
        <f>(M10+M11)*M8</f>
        <v>#REF!</v>
      </c>
      <c r="N20" s="174" t="s">
        <v>91</v>
      </c>
      <c r="O20" s="173"/>
      <c r="P20" s="47" t="e">
        <f>(P10+P11)*P8</f>
        <v>#REF!</v>
      </c>
      <c r="Q20" s="174" t="s">
        <v>91</v>
      </c>
      <c r="R20" s="173"/>
      <c r="S20" s="47" t="e">
        <f>(S10+S11)*S8</f>
        <v>#REF!</v>
      </c>
      <c r="T20" s="174" t="s">
        <v>92</v>
      </c>
      <c r="U20" s="173"/>
      <c r="V20" s="34" t="e">
        <f>#REF!</f>
        <v>#REF!</v>
      </c>
      <c r="AA20" s="5" t="s">
        <v>93</v>
      </c>
    </row>
    <row r="21" spans="1:27" ht="15.75" customHeight="1">
      <c r="A21" s="56" t="s">
        <v>94</v>
      </c>
      <c r="B21" s="57" t="s">
        <v>95</v>
      </c>
      <c r="C21" s="58" t="s">
        <v>96</v>
      </c>
      <c r="D21" s="59" t="s">
        <v>97</v>
      </c>
      <c r="E21" s="57" t="s">
        <v>95</v>
      </c>
      <c r="F21" s="58" t="s">
        <v>96</v>
      </c>
      <c r="G21" s="59" t="s">
        <v>97</v>
      </c>
      <c r="H21" s="57" t="s">
        <v>95</v>
      </c>
      <c r="I21" s="58" t="s">
        <v>96</v>
      </c>
      <c r="J21" s="59" t="s">
        <v>97</v>
      </c>
      <c r="K21" s="57" t="s">
        <v>95</v>
      </c>
      <c r="L21" s="58" t="s">
        <v>96</v>
      </c>
      <c r="M21" s="59" t="s">
        <v>97</v>
      </c>
      <c r="N21" s="57" t="s">
        <v>95</v>
      </c>
      <c r="O21" s="58" t="s">
        <v>96</v>
      </c>
      <c r="P21" s="59" t="s">
        <v>97</v>
      </c>
      <c r="Q21" s="57" t="s">
        <v>95</v>
      </c>
      <c r="R21" s="58" t="s">
        <v>96</v>
      </c>
      <c r="S21" s="59" t="s">
        <v>97</v>
      </c>
      <c r="T21" s="57" t="s">
        <v>95</v>
      </c>
      <c r="U21" s="58" t="s">
        <v>96</v>
      </c>
      <c r="V21" s="59" t="s">
        <v>97</v>
      </c>
      <c r="X21" s="5" t="s">
        <v>98</v>
      </c>
      <c r="Y21" s="55">
        <v>500000</v>
      </c>
      <c r="Z21" s="5" t="s">
        <v>89</v>
      </c>
      <c r="AA21" s="20">
        <f>Y21*35*0.7</f>
        <v>12250000</v>
      </c>
    </row>
    <row r="22" spans="1:27" ht="15.75" customHeight="1">
      <c r="A22" s="60" t="str">
        <f>'1.入力フォーム(株)'!D9</f>
        <v>創業者</v>
      </c>
      <c r="B22" s="61">
        <f>'1.入力フォーム(株)'!D8</f>
        <v>10000</v>
      </c>
      <c r="C22" s="62">
        <f t="shared" ref="C22:C33" si="13">B22</f>
        <v>10000</v>
      </c>
      <c r="D22" s="63">
        <f t="shared" ref="D22:D33" si="14">C22/$C$55</f>
        <v>1</v>
      </c>
      <c r="E22" s="64">
        <v>0</v>
      </c>
      <c r="F22" s="62">
        <f t="shared" ref="F22:F33" si="15">C22+E22</f>
        <v>10000</v>
      </c>
      <c r="G22" s="63">
        <f t="shared" ref="G22:G33" si="16">F22/$F$55</f>
        <v>1</v>
      </c>
      <c r="H22" s="65">
        <v>0</v>
      </c>
      <c r="I22" s="62">
        <f t="shared" ref="I22:I33" si="17">F22+H22</f>
        <v>10000</v>
      </c>
      <c r="J22" s="63">
        <f t="shared" ref="J22:J33" si="18">I22/$I$55</f>
        <v>1</v>
      </c>
      <c r="K22" s="65">
        <v>0</v>
      </c>
      <c r="L22" s="62">
        <f t="shared" ref="L22:L33" si="19">I22+K22</f>
        <v>10000</v>
      </c>
      <c r="M22" s="63" t="e">
        <f t="shared" ref="M22:M33" si="20">L22/$L$55</f>
        <v>#REF!</v>
      </c>
      <c r="N22" s="65">
        <v>0</v>
      </c>
      <c r="O22" s="62">
        <f>I22+N22</f>
        <v>10000</v>
      </c>
      <c r="P22" s="63" t="e">
        <f>O22/$O$55</f>
        <v>#REF!</v>
      </c>
      <c r="Q22" s="65">
        <v>0</v>
      </c>
      <c r="R22" s="62">
        <f>L22+Q22</f>
        <v>10000</v>
      </c>
      <c r="S22" s="63" t="e">
        <f>R22/$R$55</f>
        <v>#REF!</v>
      </c>
      <c r="T22" s="66">
        <v>-1000</v>
      </c>
      <c r="U22" s="67">
        <f>O22+T22</f>
        <v>9000</v>
      </c>
      <c r="V22" s="68" t="e">
        <f t="shared" ref="V22:V33" si="21">U22/$U$55</f>
        <v>#REF!</v>
      </c>
    </row>
    <row r="23" spans="1:27" ht="15.75" customHeight="1">
      <c r="A23" s="69" t="s">
        <v>99</v>
      </c>
      <c r="B23" s="64">
        <v>0</v>
      </c>
      <c r="C23" s="70">
        <f t="shared" si="13"/>
        <v>0</v>
      </c>
      <c r="D23" s="63">
        <f t="shared" si="14"/>
        <v>0</v>
      </c>
      <c r="E23" s="65">
        <v>0</v>
      </c>
      <c r="F23" s="70">
        <f t="shared" si="15"/>
        <v>0</v>
      </c>
      <c r="G23" s="63">
        <f t="shared" si="16"/>
        <v>0</v>
      </c>
      <c r="H23" s="65">
        <v>0</v>
      </c>
      <c r="I23" s="70">
        <f t="shared" si="17"/>
        <v>0</v>
      </c>
      <c r="J23" s="63">
        <f t="shared" si="18"/>
        <v>0</v>
      </c>
      <c r="K23" s="65">
        <v>0</v>
      </c>
      <c r="L23" s="70">
        <f t="shared" si="19"/>
        <v>0</v>
      </c>
      <c r="M23" s="63" t="e">
        <f t="shared" si="20"/>
        <v>#REF!</v>
      </c>
      <c r="N23" s="65"/>
      <c r="O23" s="70"/>
      <c r="P23" s="63"/>
      <c r="Q23" s="65"/>
      <c r="R23" s="70"/>
      <c r="S23" s="63"/>
      <c r="T23" s="71">
        <v>-500</v>
      </c>
      <c r="U23" s="71">
        <f t="shared" ref="U23:U25" si="22">O23+L23</f>
        <v>0</v>
      </c>
      <c r="V23" s="68" t="e">
        <f t="shared" si="21"/>
        <v>#REF!</v>
      </c>
    </row>
    <row r="24" spans="1:27" ht="15.75" customHeight="1">
      <c r="A24" s="69" t="s">
        <v>100</v>
      </c>
      <c r="B24" s="64">
        <v>0</v>
      </c>
      <c r="C24" s="70">
        <f t="shared" si="13"/>
        <v>0</v>
      </c>
      <c r="D24" s="63">
        <f t="shared" si="14"/>
        <v>0</v>
      </c>
      <c r="E24" s="65">
        <v>0</v>
      </c>
      <c r="F24" s="70">
        <f t="shared" si="15"/>
        <v>0</v>
      </c>
      <c r="G24" s="63">
        <f t="shared" si="16"/>
        <v>0</v>
      </c>
      <c r="H24" s="65">
        <v>0</v>
      </c>
      <c r="I24" s="70">
        <f t="shared" si="17"/>
        <v>0</v>
      </c>
      <c r="J24" s="63">
        <f t="shared" si="18"/>
        <v>0</v>
      </c>
      <c r="K24" s="65">
        <v>0</v>
      </c>
      <c r="L24" s="70">
        <f t="shared" si="19"/>
        <v>0</v>
      </c>
      <c r="M24" s="63" t="e">
        <f t="shared" si="20"/>
        <v>#REF!</v>
      </c>
      <c r="N24" s="65"/>
      <c r="O24" s="70"/>
      <c r="P24" s="63"/>
      <c r="Q24" s="65"/>
      <c r="R24" s="70"/>
      <c r="S24" s="63"/>
      <c r="T24" s="71">
        <v>-200</v>
      </c>
      <c r="U24" s="71">
        <f t="shared" si="22"/>
        <v>0</v>
      </c>
      <c r="V24" s="68" t="e">
        <f t="shared" si="21"/>
        <v>#REF!</v>
      </c>
    </row>
    <row r="25" spans="1:27" ht="15.75" customHeight="1">
      <c r="A25" s="69" t="s">
        <v>101</v>
      </c>
      <c r="B25" s="72">
        <v>0</v>
      </c>
      <c r="C25" s="73">
        <f t="shared" si="13"/>
        <v>0</v>
      </c>
      <c r="D25" s="63">
        <f t="shared" si="14"/>
        <v>0</v>
      </c>
      <c r="E25" s="65">
        <v>0</v>
      </c>
      <c r="F25" s="73">
        <f t="shared" si="15"/>
        <v>0</v>
      </c>
      <c r="G25" s="63">
        <f t="shared" si="16"/>
        <v>0</v>
      </c>
      <c r="H25" s="65">
        <v>0</v>
      </c>
      <c r="I25" s="73">
        <f t="shared" si="17"/>
        <v>0</v>
      </c>
      <c r="J25" s="63">
        <f t="shared" si="18"/>
        <v>0</v>
      </c>
      <c r="K25" s="65">
        <v>0</v>
      </c>
      <c r="L25" s="73">
        <f t="shared" si="19"/>
        <v>0</v>
      </c>
      <c r="M25" s="63" t="e">
        <f t="shared" si="20"/>
        <v>#REF!</v>
      </c>
      <c r="N25" s="65"/>
      <c r="O25" s="70"/>
      <c r="P25" s="63"/>
      <c r="Q25" s="65"/>
      <c r="R25" s="70"/>
      <c r="S25" s="63"/>
      <c r="T25" s="71">
        <v>-200</v>
      </c>
      <c r="U25" s="74">
        <f t="shared" si="22"/>
        <v>0</v>
      </c>
      <c r="V25" s="75" t="e">
        <f t="shared" si="21"/>
        <v>#REF!</v>
      </c>
    </row>
    <row r="26" spans="1:27" ht="15.75" customHeight="1">
      <c r="A26" s="69" t="s">
        <v>102</v>
      </c>
      <c r="B26" s="76">
        <v>0</v>
      </c>
      <c r="C26" s="70">
        <f t="shared" si="13"/>
        <v>0</v>
      </c>
      <c r="D26" s="63">
        <f t="shared" si="14"/>
        <v>0</v>
      </c>
      <c r="E26" s="76">
        <v>0</v>
      </c>
      <c r="F26" s="70">
        <f t="shared" si="15"/>
        <v>0</v>
      </c>
      <c r="G26" s="63">
        <f t="shared" si="16"/>
        <v>0</v>
      </c>
      <c r="H26" s="76">
        <v>0</v>
      </c>
      <c r="I26" s="70">
        <f t="shared" si="17"/>
        <v>0</v>
      </c>
      <c r="J26" s="63">
        <f t="shared" si="18"/>
        <v>0</v>
      </c>
      <c r="K26" s="76">
        <v>0</v>
      </c>
      <c r="L26" s="70">
        <f t="shared" si="19"/>
        <v>0</v>
      </c>
      <c r="M26" s="63" t="e">
        <f t="shared" si="20"/>
        <v>#REF!</v>
      </c>
      <c r="N26" s="76">
        <v>0</v>
      </c>
      <c r="O26" s="70">
        <f t="shared" ref="O26:O33" si="23">I26+N26</f>
        <v>0</v>
      </c>
      <c r="P26" s="63" t="e">
        <f t="shared" ref="P26:P33" si="24">O26/$O$55</f>
        <v>#REF!</v>
      </c>
      <c r="Q26" s="76">
        <v>0</v>
      </c>
      <c r="R26" s="70">
        <f t="shared" ref="R26:R33" si="25">L26+Q26</f>
        <v>0</v>
      </c>
      <c r="S26" s="63" t="e">
        <f t="shared" ref="S26:S33" si="26">R26/$R$55</f>
        <v>#REF!</v>
      </c>
      <c r="T26" s="71">
        <f t="shared" ref="T26:U26" si="27">N26+K26</f>
        <v>0</v>
      </c>
      <c r="U26" s="71">
        <f t="shared" si="27"/>
        <v>0</v>
      </c>
      <c r="V26" s="63" t="e">
        <f t="shared" si="21"/>
        <v>#REF!</v>
      </c>
    </row>
    <row r="27" spans="1:27" ht="15.75" customHeight="1">
      <c r="A27" s="69" t="s">
        <v>103</v>
      </c>
      <c r="B27" s="65">
        <v>0</v>
      </c>
      <c r="C27" s="70">
        <f t="shared" si="13"/>
        <v>0</v>
      </c>
      <c r="D27" s="63">
        <f t="shared" si="14"/>
        <v>0</v>
      </c>
      <c r="E27" s="65">
        <v>0</v>
      </c>
      <c r="F27" s="70">
        <f t="shared" si="15"/>
        <v>0</v>
      </c>
      <c r="G27" s="63">
        <f t="shared" si="16"/>
        <v>0</v>
      </c>
      <c r="H27" s="65">
        <v>0</v>
      </c>
      <c r="I27" s="70">
        <f t="shared" si="17"/>
        <v>0</v>
      </c>
      <c r="J27" s="63">
        <f t="shared" si="18"/>
        <v>0</v>
      </c>
      <c r="K27" s="65">
        <v>0</v>
      </c>
      <c r="L27" s="70">
        <f t="shared" si="19"/>
        <v>0</v>
      </c>
      <c r="M27" s="63" t="e">
        <f t="shared" si="20"/>
        <v>#REF!</v>
      </c>
      <c r="N27" s="65">
        <v>0</v>
      </c>
      <c r="O27" s="70">
        <f t="shared" si="23"/>
        <v>0</v>
      </c>
      <c r="P27" s="63" t="e">
        <f t="shared" si="24"/>
        <v>#REF!</v>
      </c>
      <c r="Q27" s="65">
        <v>0</v>
      </c>
      <c r="R27" s="70">
        <f t="shared" si="25"/>
        <v>0</v>
      </c>
      <c r="S27" s="63" t="e">
        <f t="shared" si="26"/>
        <v>#REF!</v>
      </c>
      <c r="T27" s="71">
        <f t="shared" ref="T27:U27" si="28">N27+K27</f>
        <v>0</v>
      </c>
      <c r="U27" s="71">
        <f t="shared" si="28"/>
        <v>0</v>
      </c>
      <c r="V27" s="63" t="e">
        <f t="shared" si="21"/>
        <v>#REF!</v>
      </c>
    </row>
    <row r="28" spans="1:27" ht="15.75" hidden="1" customHeight="1">
      <c r="A28" s="77"/>
      <c r="B28" s="78">
        <v>0</v>
      </c>
      <c r="C28" s="71">
        <f t="shared" si="13"/>
        <v>0</v>
      </c>
      <c r="D28" s="68">
        <f t="shared" si="14"/>
        <v>0</v>
      </c>
      <c r="E28" s="78">
        <v>0</v>
      </c>
      <c r="F28" s="71">
        <f t="shared" si="15"/>
        <v>0</v>
      </c>
      <c r="G28" s="68">
        <f t="shared" si="16"/>
        <v>0</v>
      </c>
      <c r="H28" s="78">
        <v>0</v>
      </c>
      <c r="I28" s="71">
        <f t="shared" si="17"/>
        <v>0</v>
      </c>
      <c r="J28" s="68">
        <f t="shared" si="18"/>
        <v>0</v>
      </c>
      <c r="K28" s="78">
        <v>0</v>
      </c>
      <c r="L28" s="71">
        <f t="shared" si="19"/>
        <v>0</v>
      </c>
      <c r="M28" s="68" t="e">
        <f t="shared" si="20"/>
        <v>#REF!</v>
      </c>
      <c r="N28" s="78">
        <v>0</v>
      </c>
      <c r="O28" s="71">
        <f t="shared" si="23"/>
        <v>0</v>
      </c>
      <c r="P28" s="68" t="e">
        <f t="shared" si="24"/>
        <v>#REF!</v>
      </c>
      <c r="Q28" s="78">
        <v>0</v>
      </c>
      <c r="R28" s="71">
        <f t="shared" si="25"/>
        <v>0</v>
      </c>
      <c r="S28" s="63" t="e">
        <f t="shared" si="26"/>
        <v>#REF!</v>
      </c>
      <c r="T28" s="79">
        <v>0</v>
      </c>
      <c r="U28" s="71">
        <f t="shared" ref="U28:U33" si="29">O28+T28</f>
        <v>0</v>
      </c>
      <c r="V28" s="68" t="e">
        <f t="shared" si="21"/>
        <v>#REF!</v>
      </c>
    </row>
    <row r="29" spans="1:27" ht="15.75" hidden="1" customHeight="1">
      <c r="A29" s="77"/>
      <c r="B29" s="78">
        <v>0</v>
      </c>
      <c r="C29" s="71">
        <f t="shared" si="13"/>
        <v>0</v>
      </c>
      <c r="D29" s="68">
        <f t="shared" si="14"/>
        <v>0</v>
      </c>
      <c r="E29" s="78">
        <v>0</v>
      </c>
      <c r="F29" s="71">
        <f t="shared" si="15"/>
        <v>0</v>
      </c>
      <c r="G29" s="68">
        <f t="shared" si="16"/>
        <v>0</v>
      </c>
      <c r="H29" s="78">
        <v>0</v>
      </c>
      <c r="I29" s="71">
        <f t="shared" si="17"/>
        <v>0</v>
      </c>
      <c r="J29" s="68">
        <f t="shared" si="18"/>
        <v>0</v>
      </c>
      <c r="K29" s="78">
        <v>0</v>
      </c>
      <c r="L29" s="71">
        <f t="shared" si="19"/>
        <v>0</v>
      </c>
      <c r="M29" s="68" t="e">
        <f t="shared" si="20"/>
        <v>#REF!</v>
      </c>
      <c r="N29" s="78">
        <v>0</v>
      </c>
      <c r="O29" s="71">
        <f t="shared" si="23"/>
        <v>0</v>
      </c>
      <c r="P29" s="68" t="e">
        <f t="shared" si="24"/>
        <v>#REF!</v>
      </c>
      <c r="Q29" s="78">
        <v>0</v>
      </c>
      <c r="R29" s="71">
        <f t="shared" si="25"/>
        <v>0</v>
      </c>
      <c r="S29" s="63" t="e">
        <f t="shared" si="26"/>
        <v>#REF!</v>
      </c>
      <c r="T29" s="79">
        <v>0</v>
      </c>
      <c r="U29" s="71">
        <f t="shared" si="29"/>
        <v>0</v>
      </c>
      <c r="V29" s="68" t="e">
        <f t="shared" si="21"/>
        <v>#REF!</v>
      </c>
    </row>
    <row r="30" spans="1:27" ht="15.75" hidden="1" customHeight="1">
      <c r="A30" s="77"/>
      <c r="B30" s="78">
        <v>0</v>
      </c>
      <c r="C30" s="71">
        <f t="shared" si="13"/>
        <v>0</v>
      </c>
      <c r="D30" s="68">
        <f t="shared" si="14"/>
        <v>0</v>
      </c>
      <c r="E30" s="78">
        <v>0</v>
      </c>
      <c r="F30" s="71">
        <f t="shared" si="15"/>
        <v>0</v>
      </c>
      <c r="G30" s="68">
        <f t="shared" si="16"/>
        <v>0</v>
      </c>
      <c r="H30" s="78">
        <v>0</v>
      </c>
      <c r="I30" s="71">
        <f t="shared" si="17"/>
        <v>0</v>
      </c>
      <c r="J30" s="68">
        <f t="shared" si="18"/>
        <v>0</v>
      </c>
      <c r="K30" s="78">
        <v>0</v>
      </c>
      <c r="L30" s="71">
        <f t="shared" si="19"/>
        <v>0</v>
      </c>
      <c r="M30" s="68" t="e">
        <f t="shared" si="20"/>
        <v>#REF!</v>
      </c>
      <c r="N30" s="78">
        <v>0</v>
      </c>
      <c r="O30" s="71">
        <f t="shared" si="23"/>
        <v>0</v>
      </c>
      <c r="P30" s="68" t="e">
        <f t="shared" si="24"/>
        <v>#REF!</v>
      </c>
      <c r="Q30" s="78">
        <v>0</v>
      </c>
      <c r="R30" s="71">
        <f t="shared" si="25"/>
        <v>0</v>
      </c>
      <c r="S30" s="63" t="e">
        <f t="shared" si="26"/>
        <v>#REF!</v>
      </c>
      <c r="T30" s="79">
        <v>0</v>
      </c>
      <c r="U30" s="71">
        <f t="shared" si="29"/>
        <v>0</v>
      </c>
      <c r="V30" s="68" t="e">
        <f t="shared" si="21"/>
        <v>#REF!</v>
      </c>
    </row>
    <row r="31" spans="1:27" ht="15.75" hidden="1" customHeight="1">
      <c r="A31" s="77"/>
      <c r="B31" s="78">
        <v>0</v>
      </c>
      <c r="C31" s="71">
        <f t="shared" si="13"/>
        <v>0</v>
      </c>
      <c r="D31" s="68">
        <f t="shared" si="14"/>
        <v>0</v>
      </c>
      <c r="E31" s="78">
        <v>0</v>
      </c>
      <c r="F31" s="71">
        <f t="shared" si="15"/>
        <v>0</v>
      </c>
      <c r="G31" s="68">
        <f t="shared" si="16"/>
        <v>0</v>
      </c>
      <c r="H31" s="78">
        <v>0</v>
      </c>
      <c r="I31" s="71">
        <f t="shared" si="17"/>
        <v>0</v>
      </c>
      <c r="J31" s="68">
        <f t="shared" si="18"/>
        <v>0</v>
      </c>
      <c r="K31" s="78">
        <v>0</v>
      </c>
      <c r="L31" s="71">
        <f t="shared" si="19"/>
        <v>0</v>
      </c>
      <c r="M31" s="68" t="e">
        <f t="shared" si="20"/>
        <v>#REF!</v>
      </c>
      <c r="N31" s="78">
        <v>0</v>
      </c>
      <c r="O31" s="71">
        <f t="shared" si="23"/>
        <v>0</v>
      </c>
      <c r="P31" s="68" t="e">
        <f t="shared" si="24"/>
        <v>#REF!</v>
      </c>
      <c r="Q31" s="78">
        <v>0</v>
      </c>
      <c r="R31" s="71">
        <f t="shared" si="25"/>
        <v>0</v>
      </c>
      <c r="S31" s="63" t="e">
        <f t="shared" si="26"/>
        <v>#REF!</v>
      </c>
      <c r="T31" s="79">
        <v>0</v>
      </c>
      <c r="U31" s="71">
        <f t="shared" si="29"/>
        <v>0</v>
      </c>
      <c r="V31" s="68" t="e">
        <f t="shared" si="21"/>
        <v>#REF!</v>
      </c>
    </row>
    <row r="32" spans="1:27" ht="18.75" hidden="1" customHeight="1">
      <c r="A32" s="77"/>
      <c r="B32" s="78">
        <v>0</v>
      </c>
      <c r="C32" s="71">
        <f t="shared" si="13"/>
        <v>0</v>
      </c>
      <c r="D32" s="68">
        <f t="shared" si="14"/>
        <v>0</v>
      </c>
      <c r="E32" s="78">
        <v>0</v>
      </c>
      <c r="F32" s="71">
        <f t="shared" si="15"/>
        <v>0</v>
      </c>
      <c r="G32" s="68">
        <f t="shared" si="16"/>
        <v>0</v>
      </c>
      <c r="H32" s="78">
        <v>0</v>
      </c>
      <c r="I32" s="71">
        <f t="shared" si="17"/>
        <v>0</v>
      </c>
      <c r="J32" s="68">
        <f t="shared" si="18"/>
        <v>0</v>
      </c>
      <c r="K32" s="78">
        <v>0</v>
      </c>
      <c r="L32" s="71">
        <f t="shared" si="19"/>
        <v>0</v>
      </c>
      <c r="M32" s="68" t="e">
        <f t="shared" si="20"/>
        <v>#REF!</v>
      </c>
      <c r="N32" s="78">
        <v>0</v>
      </c>
      <c r="O32" s="71">
        <f t="shared" si="23"/>
        <v>0</v>
      </c>
      <c r="P32" s="68" t="e">
        <f t="shared" si="24"/>
        <v>#REF!</v>
      </c>
      <c r="Q32" s="78">
        <v>0</v>
      </c>
      <c r="R32" s="71">
        <f t="shared" si="25"/>
        <v>0</v>
      </c>
      <c r="S32" s="63" t="e">
        <f t="shared" si="26"/>
        <v>#REF!</v>
      </c>
      <c r="T32" s="79">
        <v>0</v>
      </c>
      <c r="U32" s="71">
        <f t="shared" si="29"/>
        <v>0</v>
      </c>
      <c r="V32" s="68" t="e">
        <f t="shared" si="21"/>
        <v>#REF!</v>
      </c>
    </row>
    <row r="33" spans="1:22" ht="15.75" hidden="1" customHeight="1">
      <c r="A33" s="77"/>
      <c r="B33" s="80">
        <v>0</v>
      </c>
      <c r="C33" s="71">
        <f t="shared" si="13"/>
        <v>0</v>
      </c>
      <c r="D33" s="68">
        <f t="shared" si="14"/>
        <v>0</v>
      </c>
      <c r="E33" s="80">
        <v>0</v>
      </c>
      <c r="F33" s="71">
        <f t="shared" si="15"/>
        <v>0</v>
      </c>
      <c r="G33" s="68">
        <f t="shared" si="16"/>
        <v>0</v>
      </c>
      <c r="H33" s="80">
        <v>0</v>
      </c>
      <c r="I33" s="71">
        <f t="shared" si="17"/>
        <v>0</v>
      </c>
      <c r="J33" s="68">
        <f t="shared" si="18"/>
        <v>0</v>
      </c>
      <c r="K33" s="80">
        <v>0</v>
      </c>
      <c r="L33" s="71">
        <f t="shared" si="19"/>
        <v>0</v>
      </c>
      <c r="M33" s="68" t="e">
        <f t="shared" si="20"/>
        <v>#REF!</v>
      </c>
      <c r="N33" s="80">
        <v>0</v>
      </c>
      <c r="O33" s="71">
        <f t="shared" si="23"/>
        <v>0</v>
      </c>
      <c r="P33" s="68" t="e">
        <f t="shared" si="24"/>
        <v>#REF!</v>
      </c>
      <c r="Q33" s="80">
        <v>0</v>
      </c>
      <c r="R33" s="71">
        <f t="shared" si="25"/>
        <v>0</v>
      </c>
      <c r="S33" s="63" t="e">
        <f t="shared" si="26"/>
        <v>#REF!</v>
      </c>
      <c r="T33" s="81">
        <v>0</v>
      </c>
      <c r="U33" s="71">
        <f t="shared" si="29"/>
        <v>0</v>
      </c>
      <c r="V33" s="68" t="e">
        <f t="shared" si="21"/>
        <v>#REF!</v>
      </c>
    </row>
    <row r="34" spans="1:22" ht="15.75" customHeight="1">
      <c r="A34" s="82" t="s">
        <v>104</v>
      </c>
      <c r="B34" s="83">
        <f t="shared" ref="B34:V34" si="30">SUM(B22:B33)</f>
        <v>10000</v>
      </c>
      <c r="C34" s="84">
        <f t="shared" si="30"/>
        <v>10000</v>
      </c>
      <c r="D34" s="85">
        <f t="shared" si="30"/>
        <v>1</v>
      </c>
      <c r="E34" s="86">
        <f t="shared" si="30"/>
        <v>0</v>
      </c>
      <c r="F34" s="84">
        <f t="shared" si="30"/>
        <v>10000</v>
      </c>
      <c r="G34" s="85">
        <f t="shared" si="30"/>
        <v>1</v>
      </c>
      <c r="H34" s="86">
        <f t="shared" si="30"/>
        <v>0</v>
      </c>
      <c r="I34" s="84">
        <f t="shared" si="30"/>
        <v>10000</v>
      </c>
      <c r="J34" s="85">
        <f t="shared" si="30"/>
        <v>1</v>
      </c>
      <c r="K34" s="86">
        <f t="shared" si="30"/>
        <v>0</v>
      </c>
      <c r="L34" s="84">
        <f t="shared" si="30"/>
        <v>10000</v>
      </c>
      <c r="M34" s="85" t="e">
        <f t="shared" si="30"/>
        <v>#REF!</v>
      </c>
      <c r="N34" s="86">
        <f t="shared" si="30"/>
        <v>0</v>
      </c>
      <c r="O34" s="84">
        <f t="shared" si="30"/>
        <v>10000</v>
      </c>
      <c r="P34" s="85" t="e">
        <f t="shared" si="30"/>
        <v>#REF!</v>
      </c>
      <c r="Q34" s="86">
        <f t="shared" si="30"/>
        <v>0</v>
      </c>
      <c r="R34" s="84">
        <f t="shared" si="30"/>
        <v>10000</v>
      </c>
      <c r="S34" s="85" t="e">
        <f t="shared" si="30"/>
        <v>#REF!</v>
      </c>
      <c r="T34" s="86">
        <f t="shared" si="30"/>
        <v>-1900</v>
      </c>
      <c r="U34" s="84">
        <f t="shared" si="30"/>
        <v>9000</v>
      </c>
      <c r="V34" s="85" t="e">
        <f t="shared" si="30"/>
        <v>#REF!</v>
      </c>
    </row>
    <row r="35" spans="1:22" ht="15.75" customHeight="1">
      <c r="A35" s="77" t="s">
        <v>105</v>
      </c>
      <c r="B35" s="78">
        <v>0</v>
      </c>
      <c r="C35" s="71">
        <f t="shared" ref="C35:C54" si="31">B35</f>
        <v>0</v>
      </c>
      <c r="D35" s="68">
        <f t="shared" ref="D35:D54" si="32">C35/$C$55</f>
        <v>0</v>
      </c>
      <c r="E35" s="78">
        <v>0</v>
      </c>
      <c r="F35" s="71">
        <f t="shared" ref="F35:F54" si="33">C35+E35</f>
        <v>0</v>
      </c>
      <c r="G35" s="68">
        <f t="shared" ref="G35:G54" si="34">F35/$F$55</f>
        <v>0</v>
      </c>
      <c r="H35" s="78">
        <v>0</v>
      </c>
      <c r="I35" s="71">
        <f t="shared" ref="I35:I54" si="35">F35+H35</f>
        <v>0</v>
      </c>
      <c r="J35" s="68">
        <f>I35/$I$55</f>
        <v>0</v>
      </c>
      <c r="K35" s="87" t="e">
        <f>#REF!</f>
        <v>#REF!</v>
      </c>
      <c r="L35" s="67" t="e">
        <f t="shared" ref="L35:L54" si="36">I35+K35</f>
        <v>#REF!</v>
      </c>
      <c r="M35" s="68" t="e">
        <f t="shared" ref="M35:M54" si="37">L35/$L$55</f>
        <v>#REF!</v>
      </c>
      <c r="N35" s="78">
        <v>0</v>
      </c>
      <c r="O35" s="67" t="e">
        <f>L35+N35</f>
        <v>#REF!</v>
      </c>
      <c r="P35" s="68" t="e">
        <f t="shared" ref="P35:P54" si="38">O35/$O$55</f>
        <v>#REF!</v>
      </c>
      <c r="Q35" s="78">
        <v>0</v>
      </c>
      <c r="R35" s="67" t="e">
        <f t="shared" ref="R35:R36" si="39">O35+Q35</f>
        <v>#REF!</v>
      </c>
      <c r="S35" s="68" t="e">
        <f t="shared" ref="S35:S54" si="40">R35/$R$55</f>
        <v>#REF!</v>
      </c>
      <c r="T35" s="88" t="e">
        <f t="shared" ref="T35:T37" si="41">-0.5*R35</f>
        <v>#REF!</v>
      </c>
      <c r="U35" s="67" t="e">
        <f t="shared" ref="U35:U36" si="42">O35+T35</f>
        <v>#REF!</v>
      </c>
      <c r="V35" s="68" t="e">
        <f t="shared" ref="V35:V54" si="43">U35/$U$55</f>
        <v>#REF!</v>
      </c>
    </row>
    <row r="36" spans="1:22" ht="15.75" hidden="1" customHeight="1">
      <c r="A36" s="77"/>
      <c r="B36" s="80">
        <v>0</v>
      </c>
      <c r="C36" s="71">
        <f t="shared" si="31"/>
        <v>0</v>
      </c>
      <c r="D36" s="68">
        <f t="shared" si="32"/>
        <v>0</v>
      </c>
      <c r="E36" s="80">
        <v>0</v>
      </c>
      <c r="F36" s="71">
        <f t="shared" si="33"/>
        <v>0</v>
      </c>
      <c r="G36" s="68">
        <f t="shared" si="34"/>
        <v>0</v>
      </c>
      <c r="H36" s="80">
        <v>0</v>
      </c>
      <c r="I36" s="71">
        <f t="shared" si="35"/>
        <v>0</v>
      </c>
      <c r="J36" s="68">
        <f t="shared" ref="J36:J54" si="44">I36/$F$55</f>
        <v>0</v>
      </c>
      <c r="K36" s="80">
        <v>0</v>
      </c>
      <c r="L36" s="71">
        <f t="shared" si="36"/>
        <v>0</v>
      </c>
      <c r="M36" s="68" t="e">
        <f t="shared" si="37"/>
        <v>#REF!</v>
      </c>
      <c r="N36" s="89" t="e">
        <f>#REF!</f>
        <v>#REF!</v>
      </c>
      <c r="O36" s="67" t="e">
        <f t="shared" ref="O36:O54" si="45">I36+N36</f>
        <v>#REF!</v>
      </c>
      <c r="P36" s="68" t="e">
        <f t="shared" si="38"/>
        <v>#REF!</v>
      </c>
      <c r="Q36" s="80">
        <v>0</v>
      </c>
      <c r="R36" s="67" t="e">
        <f t="shared" si="39"/>
        <v>#REF!</v>
      </c>
      <c r="S36" s="68" t="e">
        <f t="shared" si="40"/>
        <v>#REF!</v>
      </c>
      <c r="T36" s="88" t="e">
        <f t="shared" si="41"/>
        <v>#REF!</v>
      </c>
      <c r="U36" s="67" t="e">
        <f t="shared" si="42"/>
        <v>#REF!</v>
      </c>
      <c r="V36" s="68" t="e">
        <f t="shared" si="43"/>
        <v>#REF!</v>
      </c>
    </row>
    <row r="37" spans="1:22" ht="15.75" hidden="1" customHeight="1">
      <c r="A37" s="77"/>
      <c r="B37" s="90">
        <v>0</v>
      </c>
      <c r="C37" s="71">
        <f t="shared" si="31"/>
        <v>0</v>
      </c>
      <c r="D37" s="68">
        <f t="shared" si="32"/>
        <v>0</v>
      </c>
      <c r="E37" s="90">
        <v>0</v>
      </c>
      <c r="F37" s="71">
        <f t="shared" si="33"/>
        <v>0</v>
      </c>
      <c r="G37" s="68">
        <f t="shared" si="34"/>
        <v>0</v>
      </c>
      <c r="H37" s="90">
        <v>0</v>
      </c>
      <c r="I37" s="71">
        <f t="shared" si="35"/>
        <v>0</v>
      </c>
      <c r="J37" s="68">
        <f t="shared" si="44"/>
        <v>0</v>
      </c>
      <c r="K37" s="90">
        <v>0</v>
      </c>
      <c r="L37" s="71">
        <f t="shared" si="36"/>
        <v>0</v>
      </c>
      <c r="M37" s="68" t="e">
        <f t="shared" si="37"/>
        <v>#REF!</v>
      </c>
      <c r="N37" s="90">
        <v>0</v>
      </c>
      <c r="O37" s="71">
        <f t="shared" si="45"/>
        <v>0</v>
      </c>
      <c r="P37" s="68" t="e">
        <f t="shared" si="38"/>
        <v>#REF!</v>
      </c>
      <c r="Q37" s="91" t="e">
        <f>#REF!</f>
        <v>#REF!</v>
      </c>
      <c r="R37" s="67" t="e">
        <f t="shared" ref="R37:R54" si="46">L37+Q37</f>
        <v>#REF!</v>
      </c>
      <c r="S37" s="68" t="e">
        <f t="shared" si="40"/>
        <v>#REF!</v>
      </c>
      <c r="T37" s="88" t="e">
        <f t="shared" si="41"/>
        <v>#REF!</v>
      </c>
      <c r="U37" s="92" t="e">
        <f>T37+R37</f>
        <v>#REF!</v>
      </c>
      <c r="V37" s="68" t="e">
        <f t="shared" si="43"/>
        <v>#REF!</v>
      </c>
    </row>
    <row r="38" spans="1:22" ht="15.75" hidden="1" customHeight="1">
      <c r="A38" s="77"/>
      <c r="B38" s="90">
        <v>0</v>
      </c>
      <c r="C38" s="71">
        <f t="shared" si="31"/>
        <v>0</v>
      </c>
      <c r="D38" s="68">
        <f t="shared" si="32"/>
        <v>0</v>
      </c>
      <c r="E38" s="90">
        <v>0</v>
      </c>
      <c r="F38" s="71">
        <f t="shared" si="33"/>
        <v>0</v>
      </c>
      <c r="G38" s="68">
        <f t="shared" si="34"/>
        <v>0</v>
      </c>
      <c r="H38" s="90">
        <v>0</v>
      </c>
      <c r="I38" s="71">
        <f t="shared" si="35"/>
        <v>0</v>
      </c>
      <c r="J38" s="68">
        <f t="shared" si="44"/>
        <v>0</v>
      </c>
      <c r="K38" s="90">
        <v>0</v>
      </c>
      <c r="L38" s="71">
        <f t="shared" si="36"/>
        <v>0</v>
      </c>
      <c r="M38" s="68" t="e">
        <f t="shared" si="37"/>
        <v>#REF!</v>
      </c>
      <c r="N38" s="90">
        <v>0</v>
      </c>
      <c r="O38" s="71">
        <f t="shared" si="45"/>
        <v>0</v>
      </c>
      <c r="P38" s="68" t="e">
        <f t="shared" si="38"/>
        <v>#REF!</v>
      </c>
      <c r="Q38" s="90">
        <v>0</v>
      </c>
      <c r="R38" s="71">
        <f t="shared" si="46"/>
        <v>0</v>
      </c>
      <c r="S38" s="68" t="e">
        <f t="shared" si="40"/>
        <v>#REF!</v>
      </c>
      <c r="T38" s="79">
        <v>0</v>
      </c>
      <c r="U38" s="71">
        <f t="shared" ref="U38:U54" si="47">O38+T38</f>
        <v>0</v>
      </c>
      <c r="V38" s="68" t="e">
        <f t="shared" si="43"/>
        <v>#REF!</v>
      </c>
    </row>
    <row r="39" spans="1:22" ht="15.75" hidden="1" customHeight="1">
      <c r="A39" s="77"/>
      <c r="B39" s="90">
        <v>0</v>
      </c>
      <c r="C39" s="71">
        <f t="shared" si="31"/>
        <v>0</v>
      </c>
      <c r="D39" s="68">
        <f t="shared" si="32"/>
        <v>0</v>
      </c>
      <c r="E39" s="90">
        <v>0</v>
      </c>
      <c r="F39" s="71">
        <f t="shared" si="33"/>
        <v>0</v>
      </c>
      <c r="G39" s="68">
        <f t="shared" si="34"/>
        <v>0</v>
      </c>
      <c r="H39" s="90">
        <v>0</v>
      </c>
      <c r="I39" s="71">
        <f t="shared" si="35"/>
        <v>0</v>
      </c>
      <c r="J39" s="68">
        <f t="shared" si="44"/>
        <v>0</v>
      </c>
      <c r="K39" s="90">
        <v>0</v>
      </c>
      <c r="L39" s="71">
        <f t="shared" si="36"/>
        <v>0</v>
      </c>
      <c r="M39" s="68" t="e">
        <f t="shared" si="37"/>
        <v>#REF!</v>
      </c>
      <c r="N39" s="90">
        <v>0</v>
      </c>
      <c r="O39" s="71">
        <f t="shared" si="45"/>
        <v>0</v>
      </c>
      <c r="P39" s="68" t="e">
        <f t="shared" si="38"/>
        <v>#REF!</v>
      </c>
      <c r="Q39" s="90">
        <v>0</v>
      </c>
      <c r="R39" s="71">
        <f t="shared" si="46"/>
        <v>0</v>
      </c>
      <c r="S39" s="68" t="e">
        <f t="shared" si="40"/>
        <v>#REF!</v>
      </c>
      <c r="T39" s="79">
        <v>0</v>
      </c>
      <c r="U39" s="71">
        <f t="shared" si="47"/>
        <v>0</v>
      </c>
      <c r="V39" s="68" t="e">
        <f t="shared" si="43"/>
        <v>#REF!</v>
      </c>
    </row>
    <row r="40" spans="1:22" ht="15.75" hidden="1" customHeight="1">
      <c r="A40" s="77"/>
      <c r="B40" s="90">
        <v>0</v>
      </c>
      <c r="C40" s="71">
        <f t="shared" si="31"/>
        <v>0</v>
      </c>
      <c r="D40" s="68">
        <f t="shared" si="32"/>
        <v>0</v>
      </c>
      <c r="E40" s="90">
        <v>0</v>
      </c>
      <c r="F40" s="71">
        <f t="shared" si="33"/>
        <v>0</v>
      </c>
      <c r="G40" s="68">
        <f t="shared" si="34"/>
        <v>0</v>
      </c>
      <c r="H40" s="90">
        <v>0</v>
      </c>
      <c r="I40" s="71">
        <f t="shared" si="35"/>
        <v>0</v>
      </c>
      <c r="J40" s="68">
        <f t="shared" si="44"/>
        <v>0</v>
      </c>
      <c r="K40" s="90">
        <v>0</v>
      </c>
      <c r="L40" s="71">
        <f t="shared" si="36"/>
        <v>0</v>
      </c>
      <c r="M40" s="68" t="e">
        <f t="shared" si="37"/>
        <v>#REF!</v>
      </c>
      <c r="N40" s="90">
        <v>0</v>
      </c>
      <c r="O40" s="71">
        <f t="shared" si="45"/>
        <v>0</v>
      </c>
      <c r="P40" s="68" t="e">
        <f t="shared" si="38"/>
        <v>#REF!</v>
      </c>
      <c r="Q40" s="90">
        <v>0</v>
      </c>
      <c r="R40" s="71">
        <f t="shared" si="46"/>
        <v>0</v>
      </c>
      <c r="S40" s="68" t="e">
        <f t="shared" si="40"/>
        <v>#REF!</v>
      </c>
      <c r="T40" s="79">
        <v>0</v>
      </c>
      <c r="U40" s="71">
        <f t="shared" si="47"/>
        <v>0</v>
      </c>
      <c r="V40" s="68" t="e">
        <f t="shared" si="43"/>
        <v>#REF!</v>
      </c>
    </row>
    <row r="41" spans="1:22" ht="15.75" hidden="1" customHeight="1">
      <c r="A41" s="77"/>
      <c r="B41" s="90">
        <v>0</v>
      </c>
      <c r="C41" s="71">
        <f t="shared" si="31"/>
        <v>0</v>
      </c>
      <c r="D41" s="68">
        <f t="shared" si="32"/>
        <v>0</v>
      </c>
      <c r="E41" s="90">
        <v>0</v>
      </c>
      <c r="F41" s="71">
        <f t="shared" si="33"/>
        <v>0</v>
      </c>
      <c r="G41" s="68">
        <f t="shared" si="34"/>
        <v>0</v>
      </c>
      <c r="H41" s="90">
        <v>0</v>
      </c>
      <c r="I41" s="71">
        <f t="shared" si="35"/>
        <v>0</v>
      </c>
      <c r="J41" s="68">
        <f t="shared" si="44"/>
        <v>0</v>
      </c>
      <c r="K41" s="90">
        <v>0</v>
      </c>
      <c r="L41" s="71">
        <f t="shared" si="36"/>
        <v>0</v>
      </c>
      <c r="M41" s="68" t="e">
        <f t="shared" si="37"/>
        <v>#REF!</v>
      </c>
      <c r="N41" s="90">
        <v>0</v>
      </c>
      <c r="O41" s="71">
        <f t="shared" si="45"/>
        <v>0</v>
      </c>
      <c r="P41" s="68" t="e">
        <f t="shared" si="38"/>
        <v>#REF!</v>
      </c>
      <c r="Q41" s="90">
        <v>0</v>
      </c>
      <c r="R41" s="71">
        <f t="shared" si="46"/>
        <v>0</v>
      </c>
      <c r="S41" s="68" t="e">
        <f t="shared" si="40"/>
        <v>#REF!</v>
      </c>
      <c r="T41" s="79">
        <v>0</v>
      </c>
      <c r="U41" s="71">
        <f t="shared" si="47"/>
        <v>0</v>
      </c>
      <c r="V41" s="68" t="e">
        <f t="shared" si="43"/>
        <v>#REF!</v>
      </c>
    </row>
    <row r="42" spans="1:22" ht="15.75" hidden="1" customHeight="1">
      <c r="A42" s="77"/>
      <c r="B42" s="90">
        <v>0</v>
      </c>
      <c r="C42" s="71">
        <f t="shared" si="31"/>
        <v>0</v>
      </c>
      <c r="D42" s="68">
        <f t="shared" si="32"/>
        <v>0</v>
      </c>
      <c r="E42" s="90">
        <v>0</v>
      </c>
      <c r="F42" s="71">
        <f t="shared" si="33"/>
        <v>0</v>
      </c>
      <c r="G42" s="68">
        <f t="shared" si="34"/>
        <v>0</v>
      </c>
      <c r="H42" s="90">
        <v>0</v>
      </c>
      <c r="I42" s="71">
        <f t="shared" si="35"/>
        <v>0</v>
      </c>
      <c r="J42" s="68">
        <f t="shared" si="44"/>
        <v>0</v>
      </c>
      <c r="K42" s="90">
        <v>0</v>
      </c>
      <c r="L42" s="71">
        <f t="shared" si="36"/>
        <v>0</v>
      </c>
      <c r="M42" s="68" t="e">
        <f t="shared" si="37"/>
        <v>#REF!</v>
      </c>
      <c r="N42" s="90">
        <v>0</v>
      </c>
      <c r="O42" s="71">
        <f t="shared" si="45"/>
        <v>0</v>
      </c>
      <c r="P42" s="68" t="e">
        <f t="shared" si="38"/>
        <v>#REF!</v>
      </c>
      <c r="Q42" s="90">
        <v>0</v>
      </c>
      <c r="R42" s="71">
        <f t="shared" si="46"/>
        <v>0</v>
      </c>
      <c r="S42" s="68" t="e">
        <f t="shared" si="40"/>
        <v>#REF!</v>
      </c>
      <c r="T42" s="79">
        <v>0</v>
      </c>
      <c r="U42" s="71">
        <f t="shared" si="47"/>
        <v>0</v>
      </c>
      <c r="V42" s="68" t="e">
        <f t="shared" si="43"/>
        <v>#REF!</v>
      </c>
    </row>
    <row r="43" spans="1:22" ht="15.75" hidden="1" customHeight="1">
      <c r="A43" s="77"/>
      <c r="B43" s="90">
        <v>0</v>
      </c>
      <c r="C43" s="71">
        <f t="shared" si="31"/>
        <v>0</v>
      </c>
      <c r="D43" s="68">
        <f t="shared" si="32"/>
        <v>0</v>
      </c>
      <c r="E43" s="90">
        <v>0</v>
      </c>
      <c r="F43" s="71">
        <f t="shared" si="33"/>
        <v>0</v>
      </c>
      <c r="G43" s="68">
        <f t="shared" si="34"/>
        <v>0</v>
      </c>
      <c r="H43" s="90">
        <v>0</v>
      </c>
      <c r="I43" s="71">
        <f t="shared" si="35"/>
        <v>0</v>
      </c>
      <c r="J43" s="68">
        <f t="shared" si="44"/>
        <v>0</v>
      </c>
      <c r="K43" s="90">
        <v>0</v>
      </c>
      <c r="L43" s="71">
        <f t="shared" si="36"/>
        <v>0</v>
      </c>
      <c r="M43" s="68" t="e">
        <f t="shared" si="37"/>
        <v>#REF!</v>
      </c>
      <c r="N43" s="90">
        <v>0</v>
      </c>
      <c r="O43" s="71">
        <f t="shared" si="45"/>
        <v>0</v>
      </c>
      <c r="P43" s="68" t="e">
        <f t="shared" si="38"/>
        <v>#REF!</v>
      </c>
      <c r="Q43" s="90">
        <v>0</v>
      </c>
      <c r="R43" s="71">
        <f t="shared" si="46"/>
        <v>0</v>
      </c>
      <c r="S43" s="68" t="e">
        <f t="shared" si="40"/>
        <v>#REF!</v>
      </c>
      <c r="T43" s="79">
        <v>0</v>
      </c>
      <c r="U43" s="71">
        <f t="shared" si="47"/>
        <v>0</v>
      </c>
      <c r="V43" s="68" t="e">
        <f t="shared" si="43"/>
        <v>#REF!</v>
      </c>
    </row>
    <row r="44" spans="1:22" ht="15.75" hidden="1" customHeight="1">
      <c r="A44" s="77"/>
      <c r="B44" s="90">
        <v>0</v>
      </c>
      <c r="C44" s="71">
        <f t="shared" si="31"/>
        <v>0</v>
      </c>
      <c r="D44" s="68">
        <f t="shared" si="32"/>
        <v>0</v>
      </c>
      <c r="E44" s="90">
        <v>0</v>
      </c>
      <c r="F44" s="71">
        <f t="shared" si="33"/>
        <v>0</v>
      </c>
      <c r="G44" s="68">
        <f t="shared" si="34"/>
        <v>0</v>
      </c>
      <c r="H44" s="90">
        <v>0</v>
      </c>
      <c r="I44" s="71">
        <f t="shared" si="35"/>
        <v>0</v>
      </c>
      <c r="J44" s="68">
        <f t="shared" si="44"/>
        <v>0</v>
      </c>
      <c r="K44" s="90">
        <v>0</v>
      </c>
      <c r="L44" s="71">
        <f t="shared" si="36"/>
        <v>0</v>
      </c>
      <c r="M44" s="68" t="e">
        <f t="shared" si="37"/>
        <v>#REF!</v>
      </c>
      <c r="N44" s="90">
        <v>0</v>
      </c>
      <c r="O44" s="71">
        <f t="shared" si="45"/>
        <v>0</v>
      </c>
      <c r="P44" s="68" t="e">
        <f t="shared" si="38"/>
        <v>#REF!</v>
      </c>
      <c r="Q44" s="90">
        <v>0</v>
      </c>
      <c r="R44" s="71">
        <f t="shared" si="46"/>
        <v>0</v>
      </c>
      <c r="S44" s="68" t="e">
        <f t="shared" si="40"/>
        <v>#REF!</v>
      </c>
      <c r="T44" s="79">
        <v>0</v>
      </c>
      <c r="U44" s="71">
        <f t="shared" si="47"/>
        <v>0</v>
      </c>
      <c r="V44" s="68" t="e">
        <f t="shared" si="43"/>
        <v>#REF!</v>
      </c>
    </row>
    <row r="45" spans="1:22" ht="15.75" hidden="1" customHeight="1">
      <c r="A45" s="77"/>
      <c r="B45" s="90">
        <v>0</v>
      </c>
      <c r="C45" s="71">
        <f t="shared" si="31"/>
        <v>0</v>
      </c>
      <c r="D45" s="68">
        <f t="shared" si="32"/>
        <v>0</v>
      </c>
      <c r="E45" s="90">
        <v>0</v>
      </c>
      <c r="F45" s="71">
        <f t="shared" si="33"/>
        <v>0</v>
      </c>
      <c r="G45" s="68">
        <f t="shared" si="34"/>
        <v>0</v>
      </c>
      <c r="H45" s="90">
        <v>0</v>
      </c>
      <c r="I45" s="71">
        <f t="shared" si="35"/>
        <v>0</v>
      </c>
      <c r="J45" s="68">
        <f t="shared" si="44"/>
        <v>0</v>
      </c>
      <c r="K45" s="90">
        <v>0</v>
      </c>
      <c r="L45" s="71">
        <f t="shared" si="36"/>
        <v>0</v>
      </c>
      <c r="M45" s="68" t="e">
        <f t="shared" si="37"/>
        <v>#REF!</v>
      </c>
      <c r="N45" s="90">
        <v>0</v>
      </c>
      <c r="O45" s="71">
        <f t="shared" si="45"/>
        <v>0</v>
      </c>
      <c r="P45" s="68" t="e">
        <f t="shared" si="38"/>
        <v>#REF!</v>
      </c>
      <c r="Q45" s="90">
        <v>0</v>
      </c>
      <c r="R45" s="71">
        <f t="shared" si="46"/>
        <v>0</v>
      </c>
      <c r="S45" s="68" t="e">
        <f t="shared" si="40"/>
        <v>#REF!</v>
      </c>
      <c r="T45" s="79">
        <v>0</v>
      </c>
      <c r="U45" s="71">
        <f t="shared" si="47"/>
        <v>0</v>
      </c>
      <c r="V45" s="68" t="e">
        <f t="shared" si="43"/>
        <v>#REF!</v>
      </c>
    </row>
    <row r="46" spans="1:22" ht="15.75" hidden="1" customHeight="1">
      <c r="A46" s="77"/>
      <c r="B46" s="90">
        <v>0</v>
      </c>
      <c r="C46" s="71">
        <f t="shared" si="31"/>
        <v>0</v>
      </c>
      <c r="D46" s="68">
        <f t="shared" si="32"/>
        <v>0</v>
      </c>
      <c r="E46" s="90">
        <v>0</v>
      </c>
      <c r="F46" s="71">
        <f t="shared" si="33"/>
        <v>0</v>
      </c>
      <c r="G46" s="68">
        <f t="shared" si="34"/>
        <v>0</v>
      </c>
      <c r="H46" s="90">
        <v>0</v>
      </c>
      <c r="I46" s="71">
        <f t="shared" si="35"/>
        <v>0</v>
      </c>
      <c r="J46" s="68">
        <f t="shared" si="44"/>
        <v>0</v>
      </c>
      <c r="K46" s="90">
        <v>0</v>
      </c>
      <c r="L46" s="71">
        <f t="shared" si="36"/>
        <v>0</v>
      </c>
      <c r="M46" s="68" t="e">
        <f t="shared" si="37"/>
        <v>#REF!</v>
      </c>
      <c r="N46" s="90">
        <v>0</v>
      </c>
      <c r="O46" s="71">
        <f t="shared" si="45"/>
        <v>0</v>
      </c>
      <c r="P46" s="68" t="e">
        <f t="shared" si="38"/>
        <v>#REF!</v>
      </c>
      <c r="Q46" s="90">
        <v>0</v>
      </c>
      <c r="R46" s="71">
        <f t="shared" si="46"/>
        <v>0</v>
      </c>
      <c r="S46" s="68" t="e">
        <f t="shared" si="40"/>
        <v>#REF!</v>
      </c>
      <c r="T46" s="79">
        <v>0</v>
      </c>
      <c r="U46" s="71">
        <f t="shared" si="47"/>
        <v>0</v>
      </c>
      <c r="V46" s="68" t="e">
        <f t="shared" si="43"/>
        <v>#REF!</v>
      </c>
    </row>
    <row r="47" spans="1:22" ht="15.75" hidden="1" customHeight="1">
      <c r="A47" s="77"/>
      <c r="B47" s="90">
        <v>0</v>
      </c>
      <c r="C47" s="71">
        <f t="shared" si="31"/>
        <v>0</v>
      </c>
      <c r="D47" s="68">
        <f t="shared" si="32"/>
        <v>0</v>
      </c>
      <c r="E47" s="90">
        <v>0</v>
      </c>
      <c r="F47" s="71">
        <f t="shared" si="33"/>
        <v>0</v>
      </c>
      <c r="G47" s="68">
        <f t="shared" si="34"/>
        <v>0</v>
      </c>
      <c r="H47" s="90">
        <v>0</v>
      </c>
      <c r="I47" s="71">
        <f t="shared" si="35"/>
        <v>0</v>
      </c>
      <c r="J47" s="68">
        <f t="shared" si="44"/>
        <v>0</v>
      </c>
      <c r="K47" s="90">
        <v>0</v>
      </c>
      <c r="L47" s="71">
        <f t="shared" si="36"/>
        <v>0</v>
      </c>
      <c r="M47" s="68" t="e">
        <f t="shared" si="37"/>
        <v>#REF!</v>
      </c>
      <c r="N47" s="90">
        <v>0</v>
      </c>
      <c r="O47" s="71">
        <f t="shared" si="45"/>
        <v>0</v>
      </c>
      <c r="P47" s="68" t="e">
        <f t="shared" si="38"/>
        <v>#REF!</v>
      </c>
      <c r="Q47" s="90">
        <v>0</v>
      </c>
      <c r="R47" s="71">
        <f t="shared" si="46"/>
        <v>0</v>
      </c>
      <c r="S47" s="68" t="e">
        <f t="shared" si="40"/>
        <v>#REF!</v>
      </c>
      <c r="T47" s="79">
        <v>0</v>
      </c>
      <c r="U47" s="71">
        <f t="shared" si="47"/>
        <v>0</v>
      </c>
      <c r="V47" s="68" t="e">
        <f t="shared" si="43"/>
        <v>#REF!</v>
      </c>
    </row>
    <row r="48" spans="1:22" ht="15.75" hidden="1" customHeight="1">
      <c r="A48" s="77"/>
      <c r="B48" s="90">
        <v>0</v>
      </c>
      <c r="C48" s="71">
        <f t="shared" si="31"/>
        <v>0</v>
      </c>
      <c r="D48" s="68">
        <f t="shared" si="32"/>
        <v>0</v>
      </c>
      <c r="E48" s="90">
        <v>0</v>
      </c>
      <c r="F48" s="71">
        <f t="shared" si="33"/>
        <v>0</v>
      </c>
      <c r="G48" s="68">
        <f t="shared" si="34"/>
        <v>0</v>
      </c>
      <c r="H48" s="90">
        <v>0</v>
      </c>
      <c r="I48" s="71">
        <f t="shared" si="35"/>
        <v>0</v>
      </c>
      <c r="J48" s="68">
        <f t="shared" si="44"/>
        <v>0</v>
      </c>
      <c r="K48" s="90">
        <v>0</v>
      </c>
      <c r="L48" s="71">
        <f t="shared" si="36"/>
        <v>0</v>
      </c>
      <c r="M48" s="68" t="e">
        <f t="shared" si="37"/>
        <v>#REF!</v>
      </c>
      <c r="N48" s="90">
        <v>0</v>
      </c>
      <c r="O48" s="71">
        <f t="shared" si="45"/>
        <v>0</v>
      </c>
      <c r="P48" s="68" t="e">
        <f t="shared" si="38"/>
        <v>#REF!</v>
      </c>
      <c r="Q48" s="90">
        <v>0</v>
      </c>
      <c r="R48" s="71">
        <f t="shared" si="46"/>
        <v>0</v>
      </c>
      <c r="S48" s="68" t="e">
        <f t="shared" si="40"/>
        <v>#REF!</v>
      </c>
      <c r="T48" s="79">
        <v>0</v>
      </c>
      <c r="U48" s="71">
        <f t="shared" si="47"/>
        <v>0</v>
      </c>
      <c r="V48" s="68" t="e">
        <f t="shared" si="43"/>
        <v>#REF!</v>
      </c>
    </row>
    <row r="49" spans="1:22" ht="15.75" hidden="1" customHeight="1">
      <c r="A49" s="77"/>
      <c r="B49" s="90">
        <v>0</v>
      </c>
      <c r="C49" s="71">
        <f t="shared" si="31"/>
        <v>0</v>
      </c>
      <c r="D49" s="68">
        <f t="shared" si="32"/>
        <v>0</v>
      </c>
      <c r="E49" s="90">
        <v>0</v>
      </c>
      <c r="F49" s="71">
        <f t="shared" si="33"/>
        <v>0</v>
      </c>
      <c r="G49" s="68">
        <f t="shared" si="34"/>
        <v>0</v>
      </c>
      <c r="H49" s="90">
        <v>0</v>
      </c>
      <c r="I49" s="71">
        <f t="shared" si="35"/>
        <v>0</v>
      </c>
      <c r="J49" s="68">
        <f t="shared" si="44"/>
        <v>0</v>
      </c>
      <c r="K49" s="90">
        <v>0</v>
      </c>
      <c r="L49" s="71">
        <f t="shared" si="36"/>
        <v>0</v>
      </c>
      <c r="M49" s="68" t="e">
        <f t="shared" si="37"/>
        <v>#REF!</v>
      </c>
      <c r="N49" s="90">
        <v>0</v>
      </c>
      <c r="O49" s="71">
        <f t="shared" si="45"/>
        <v>0</v>
      </c>
      <c r="P49" s="68" t="e">
        <f t="shared" si="38"/>
        <v>#REF!</v>
      </c>
      <c r="Q49" s="90">
        <v>0</v>
      </c>
      <c r="R49" s="71">
        <f t="shared" si="46"/>
        <v>0</v>
      </c>
      <c r="S49" s="68" t="e">
        <f t="shared" si="40"/>
        <v>#REF!</v>
      </c>
      <c r="T49" s="79">
        <v>0</v>
      </c>
      <c r="U49" s="71">
        <f t="shared" si="47"/>
        <v>0</v>
      </c>
      <c r="V49" s="68" t="e">
        <f t="shared" si="43"/>
        <v>#REF!</v>
      </c>
    </row>
    <row r="50" spans="1:22" ht="15.75" hidden="1" customHeight="1">
      <c r="A50" s="77"/>
      <c r="B50" s="90">
        <v>0</v>
      </c>
      <c r="C50" s="71">
        <f t="shared" si="31"/>
        <v>0</v>
      </c>
      <c r="D50" s="68">
        <f t="shared" si="32"/>
        <v>0</v>
      </c>
      <c r="E50" s="90">
        <v>0</v>
      </c>
      <c r="F50" s="71">
        <f t="shared" si="33"/>
        <v>0</v>
      </c>
      <c r="G50" s="68">
        <f t="shared" si="34"/>
        <v>0</v>
      </c>
      <c r="H50" s="90">
        <v>0</v>
      </c>
      <c r="I50" s="71">
        <f t="shared" si="35"/>
        <v>0</v>
      </c>
      <c r="J50" s="68">
        <f t="shared" si="44"/>
        <v>0</v>
      </c>
      <c r="K50" s="90">
        <v>0</v>
      </c>
      <c r="L50" s="71">
        <f t="shared" si="36"/>
        <v>0</v>
      </c>
      <c r="M50" s="68" t="e">
        <f t="shared" si="37"/>
        <v>#REF!</v>
      </c>
      <c r="N50" s="90">
        <v>0</v>
      </c>
      <c r="O50" s="71">
        <f t="shared" si="45"/>
        <v>0</v>
      </c>
      <c r="P50" s="68" t="e">
        <f t="shared" si="38"/>
        <v>#REF!</v>
      </c>
      <c r="Q50" s="90">
        <v>0</v>
      </c>
      <c r="R50" s="71">
        <f t="shared" si="46"/>
        <v>0</v>
      </c>
      <c r="S50" s="68" t="e">
        <f t="shared" si="40"/>
        <v>#REF!</v>
      </c>
      <c r="T50" s="79">
        <v>0</v>
      </c>
      <c r="U50" s="71">
        <f t="shared" si="47"/>
        <v>0</v>
      </c>
      <c r="V50" s="68" t="e">
        <f t="shared" si="43"/>
        <v>#REF!</v>
      </c>
    </row>
    <row r="51" spans="1:22" ht="15.75" hidden="1" customHeight="1">
      <c r="A51" s="77"/>
      <c r="B51" s="90">
        <v>0</v>
      </c>
      <c r="C51" s="71">
        <f t="shared" si="31"/>
        <v>0</v>
      </c>
      <c r="D51" s="68">
        <f t="shared" si="32"/>
        <v>0</v>
      </c>
      <c r="E51" s="90">
        <v>0</v>
      </c>
      <c r="F51" s="71">
        <f t="shared" si="33"/>
        <v>0</v>
      </c>
      <c r="G51" s="68">
        <f t="shared" si="34"/>
        <v>0</v>
      </c>
      <c r="H51" s="90">
        <v>0</v>
      </c>
      <c r="I51" s="71">
        <f t="shared" si="35"/>
        <v>0</v>
      </c>
      <c r="J51" s="68">
        <f t="shared" si="44"/>
        <v>0</v>
      </c>
      <c r="K51" s="90">
        <v>0</v>
      </c>
      <c r="L51" s="71">
        <f t="shared" si="36"/>
        <v>0</v>
      </c>
      <c r="M51" s="68" t="e">
        <f t="shared" si="37"/>
        <v>#REF!</v>
      </c>
      <c r="N51" s="90">
        <v>0</v>
      </c>
      <c r="O51" s="71">
        <f t="shared" si="45"/>
        <v>0</v>
      </c>
      <c r="P51" s="68" t="e">
        <f t="shared" si="38"/>
        <v>#REF!</v>
      </c>
      <c r="Q51" s="90">
        <v>0</v>
      </c>
      <c r="R51" s="71">
        <f t="shared" si="46"/>
        <v>0</v>
      </c>
      <c r="S51" s="68" t="e">
        <f t="shared" si="40"/>
        <v>#REF!</v>
      </c>
      <c r="T51" s="79">
        <v>0</v>
      </c>
      <c r="U51" s="71">
        <f t="shared" si="47"/>
        <v>0</v>
      </c>
      <c r="V51" s="68" t="e">
        <f t="shared" si="43"/>
        <v>#REF!</v>
      </c>
    </row>
    <row r="52" spans="1:22" ht="15.75" hidden="1" customHeight="1">
      <c r="A52" s="77"/>
      <c r="B52" s="90">
        <v>0</v>
      </c>
      <c r="C52" s="71">
        <f t="shared" si="31"/>
        <v>0</v>
      </c>
      <c r="D52" s="68">
        <f t="shared" si="32"/>
        <v>0</v>
      </c>
      <c r="E52" s="90">
        <v>0</v>
      </c>
      <c r="F52" s="71">
        <f t="shared" si="33"/>
        <v>0</v>
      </c>
      <c r="G52" s="68">
        <f t="shared" si="34"/>
        <v>0</v>
      </c>
      <c r="H52" s="90">
        <v>0</v>
      </c>
      <c r="I52" s="71">
        <f t="shared" si="35"/>
        <v>0</v>
      </c>
      <c r="J52" s="68">
        <f t="shared" si="44"/>
        <v>0</v>
      </c>
      <c r="K52" s="90">
        <v>0</v>
      </c>
      <c r="L52" s="71">
        <f t="shared" si="36"/>
        <v>0</v>
      </c>
      <c r="M52" s="68" t="e">
        <f t="shared" si="37"/>
        <v>#REF!</v>
      </c>
      <c r="N52" s="90">
        <v>0</v>
      </c>
      <c r="O52" s="71">
        <f t="shared" si="45"/>
        <v>0</v>
      </c>
      <c r="P52" s="68" t="e">
        <f t="shared" si="38"/>
        <v>#REF!</v>
      </c>
      <c r="Q52" s="90">
        <v>0</v>
      </c>
      <c r="R52" s="71">
        <f t="shared" si="46"/>
        <v>0</v>
      </c>
      <c r="S52" s="68" t="e">
        <f t="shared" si="40"/>
        <v>#REF!</v>
      </c>
      <c r="T52" s="79">
        <v>0</v>
      </c>
      <c r="U52" s="71">
        <f t="shared" si="47"/>
        <v>0</v>
      </c>
      <c r="V52" s="68" t="e">
        <f t="shared" si="43"/>
        <v>#REF!</v>
      </c>
    </row>
    <row r="53" spans="1:22" ht="15.75" hidden="1" customHeight="1">
      <c r="A53" s="77"/>
      <c r="B53" s="90">
        <v>0</v>
      </c>
      <c r="C53" s="71">
        <f t="shared" si="31"/>
        <v>0</v>
      </c>
      <c r="D53" s="68">
        <f t="shared" si="32"/>
        <v>0</v>
      </c>
      <c r="E53" s="90">
        <v>0</v>
      </c>
      <c r="F53" s="71">
        <f t="shared" si="33"/>
        <v>0</v>
      </c>
      <c r="G53" s="68">
        <f t="shared" si="34"/>
        <v>0</v>
      </c>
      <c r="H53" s="90">
        <v>0</v>
      </c>
      <c r="I53" s="71">
        <f t="shared" si="35"/>
        <v>0</v>
      </c>
      <c r="J53" s="68">
        <f t="shared" si="44"/>
        <v>0</v>
      </c>
      <c r="K53" s="90">
        <v>0</v>
      </c>
      <c r="L53" s="71">
        <f t="shared" si="36"/>
        <v>0</v>
      </c>
      <c r="M53" s="68" t="e">
        <f t="shared" si="37"/>
        <v>#REF!</v>
      </c>
      <c r="N53" s="90">
        <v>0</v>
      </c>
      <c r="O53" s="71">
        <f t="shared" si="45"/>
        <v>0</v>
      </c>
      <c r="P53" s="68" t="e">
        <f t="shared" si="38"/>
        <v>#REF!</v>
      </c>
      <c r="Q53" s="90">
        <v>0</v>
      </c>
      <c r="R53" s="71">
        <f t="shared" si="46"/>
        <v>0</v>
      </c>
      <c r="S53" s="68" t="e">
        <f t="shared" si="40"/>
        <v>#REF!</v>
      </c>
      <c r="T53" s="79">
        <v>0</v>
      </c>
      <c r="U53" s="71">
        <f t="shared" si="47"/>
        <v>0</v>
      </c>
      <c r="V53" s="68" t="e">
        <f t="shared" si="43"/>
        <v>#REF!</v>
      </c>
    </row>
    <row r="54" spans="1:22" ht="15.75" customHeight="1">
      <c r="A54" s="77" t="s">
        <v>106</v>
      </c>
      <c r="B54" s="93">
        <v>0</v>
      </c>
      <c r="C54" s="71">
        <f t="shared" si="31"/>
        <v>0</v>
      </c>
      <c r="D54" s="68">
        <f t="shared" si="32"/>
        <v>0</v>
      </c>
      <c r="E54" s="93">
        <v>0</v>
      </c>
      <c r="F54" s="71">
        <f t="shared" si="33"/>
        <v>0</v>
      </c>
      <c r="G54" s="68">
        <f t="shared" si="34"/>
        <v>0</v>
      </c>
      <c r="H54" s="93">
        <v>0</v>
      </c>
      <c r="I54" s="71">
        <f t="shared" si="35"/>
        <v>0</v>
      </c>
      <c r="J54" s="68">
        <f t="shared" si="44"/>
        <v>0</v>
      </c>
      <c r="K54" s="93">
        <v>0</v>
      </c>
      <c r="L54" s="71">
        <f t="shared" si="36"/>
        <v>0</v>
      </c>
      <c r="M54" s="68" t="e">
        <f t="shared" si="37"/>
        <v>#REF!</v>
      </c>
      <c r="N54" s="93">
        <v>0</v>
      </c>
      <c r="O54" s="71">
        <f t="shared" si="45"/>
        <v>0</v>
      </c>
      <c r="P54" s="68" t="e">
        <f t="shared" si="38"/>
        <v>#REF!</v>
      </c>
      <c r="Q54" s="93">
        <v>0</v>
      </c>
      <c r="R54" s="71">
        <f t="shared" si="46"/>
        <v>0</v>
      </c>
      <c r="S54" s="68" t="e">
        <f t="shared" si="40"/>
        <v>#REF!</v>
      </c>
      <c r="T54" s="88" t="e">
        <f>-SUM(T35:T41)+#REF!</f>
        <v>#REF!</v>
      </c>
      <c r="U54" s="92" t="e">
        <f t="shared" si="47"/>
        <v>#REF!</v>
      </c>
      <c r="V54" s="68" t="e">
        <f t="shared" si="43"/>
        <v>#REF!</v>
      </c>
    </row>
    <row r="55" spans="1:22" ht="15.75" customHeight="1">
      <c r="A55" s="94" t="s">
        <v>107</v>
      </c>
      <c r="B55" s="95">
        <f t="shared" ref="B55:V55" si="48">SUM(B34:B54)</f>
        <v>10000</v>
      </c>
      <c r="C55" s="96">
        <f t="shared" si="48"/>
        <v>10000</v>
      </c>
      <c r="D55" s="97">
        <f t="shared" si="48"/>
        <v>1</v>
      </c>
      <c r="E55" s="98">
        <f t="shared" si="48"/>
        <v>0</v>
      </c>
      <c r="F55" s="96">
        <f t="shared" si="48"/>
        <v>10000</v>
      </c>
      <c r="G55" s="97">
        <f t="shared" si="48"/>
        <v>1</v>
      </c>
      <c r="H55" s="98">
        <f t="shared" si="48"/>
        <v>0</v>
      </c>
      <c r="I55" s="96">
        <f t="shared" si="48"/>
        <v>10000</v>
      </c>
      <c r="J55" s="97">
        <f t="shared" si="48"/>
        <v>1</v>
      </c>
      <c r="K55" s="98" t="e">
        <f t="shared" si="48"/>
        <v>#REF!</v>
      </c>
      <c r="L55" s="99" t="e">
        <f t="shared" si="48"/>
        <v>#REF!</v>
      </c>
      <c r="M55" s="97" t="e">
        <f t="shared" si="48"/>
        <v>#REF!</v>
      </c>
      <c r="N55" s="98" t="e">
        <f t="shared" si="48"/>
        <v>#REF!</v>
      </c>
      <c r="O55" s="99" t="e">
        <f t="shared" si="48"/>
        <v>#REF!</v>
      </c>
      <c r="P55" s="97" t="e">
        <f t="shared" si="48"/>
        <v>#REF!</v>
      </c>
      <c r="Q55" s="98" t="e">
        <f t="shared" si="48"/>
        <v>#REF!</v>
      </c>
      <c r="R55" s="99" t="e">
        <f t="shared" si="48"/>
        <v>#REF!</v>
      </c>
      <c r="S55" s="97" t="e">
        <f t="shared" si="48"/>
        <v>#REF!</v>
      </c>
      <c r="T55" s="98" t="e">
        <f t="shared" si="48"/>
        <v>#REF!</v>
      </c>
      <c r="U55" s="99" t="e">
        <f t="shared" si="48"/>
        <v>#REF!</v>
      </c>
      <c r="V55" s="97" t="e">
        <f t="shared" si="48"/>
        <v>#REF!</v>
      </c>
    </row>
    <row r="56" spans="1:22" ht="15.75" customHeight="1">
      <c r="A56" s="100" t="s">
        <v>108</v>
      </c>
      <c r="B56" s="101" t="s">
        <v>95</v>
      </c>
      <c r="C56" s="102" t="s">
        <v>109</v>
      </c>
      <c r="D56" s="103" t="s">
        <v>97</v>
      </c>
      <c r="E56" s="104" t="s">
        <v>95</v>
      </c>
      <c r="F56" s="102" t="s">
        <v>109</v>
      </c>
      <c r="G56" s="103" t="s">
        <v>97</v>
      </c>
      <c r="H56" s="104" t="s">
        <v>95</v>
      </c>
      <c r="I56" s="102" t="s">
        <v>109</v>
      </c>
      <c r="J56" s="103" t="s">
        <v>97</v>
      </c>
      <c r="K56" s="104" t="s">
        <v>95</v>
      </c>
      <c r="L56" s="102" t="s">
        <v>109</v>
      </c>
      <c r="M56" s="103" t="s">
        <v>97</v>
      </c>
      <c r="N56" s="104" t="s">
        <v>95</v>
      </c>
      <c r="O56" s="102" t="s">
        <v>109</v>
      </c>
      <c r="P56" s="103" t="s">
        <v>97</v>
      </c>
      <c r="Q56" s="104" t="s">
        <v>95</v>
      </c>
      <c r="R56" s="102" t="s">
        <v>109</v>
      </c>
      <c r="S56" s="103" t="s">
        <v>97</v>
      </c>
      <c r="T56" s="105" t="s">
        <v>95</v>
      </c>
      <c r="U56" s="106" t="s">
        <v>109</v>
      </c>
      <c r="V56" s="103" t="s">
        <v>97</v>
      </c>
    </row>
    <row r="57" spans="1:22" ht="15.75" hidden="1" customHeight="1">
      <c r="B57" s="78">
        <v>0</v>
      </c>
      <c r="C57" s="71">
        <f t="shared" ref="C57:C62" si="49">B57</f>
        <v>0</v>
      </c>
      <c r="D57" s="68">
        <f t="shared" ref="D57:D62" si="50">C57/$C$128</f>
        <v>0</v>
      </c>
      <c r="E57" s="107">
        <v>0</v>
      </c>
      <c r="F57" s="71">
        <f t="shared" ref="F57:F62" si="51">C57+E57</f>
        <v>0</v>
      </c>
      <c r="G57" s="68">
        <f t="shared" ref="G57:G62" si="52">F57/$F$128</f>
        <v>0</v>
      </c>
      <c r="H57" s="107">
        <v>0</v>
      </c>
      <c r="I57" s="71">
        <f t="shared" ref="I57:I62" si="53">F57+H57</f>
        <v>0</v>
      </c>
      <c r="J57" s="68" t="e">
        <f t="shared" ref="J57:J62" si="54">I57/$I$128</f>
        <v>#REF!</v>
      </c>
      <c r="K57" s="107">
        <v>0</v>
      </c>
      <c r="L57" s="71">
        <f t="shared" ref="L57:L62" si="55">I57+K57</f>
        <v>0</v>
      </c>
      <c r="M57" s="68">
        <f>L57/$F$128</f>
        <v>0</v>
      </c>
      <c r="N57" s="107">
        <v>0</v>
      </c>
      <c r="O57" s="71">
        <f t="shared" ref="O57:O58" si="56">I57+N57</f>
        <v>0</v>
      </c>
      <c r="P57" s="68" t="e">
        <f t="shared" ref="P57:P58" si="57">O57/$O$128</f>
        <v>#REF!</v>
      </c>
      <c r="Q57" s="107">
        <v>0</v>
      </c>
      <c r="R57" s="71">
        <f t="shared" ref="R57:R58" si="58">L57+Q57</f>
        <v>0</v>
      </c>
      <c r="S57" s="68" t="e">
        <f t="shared" ref="S57:S58" si="59">R57/$R$128</f>
        <v>#REF!</v>
      </c>
      <c r="T57" s="108">
        <v>0</v>
      </c>
      <c r="U57" s="109">
        <f t="shared" ref="U57:U58" si="60">O57+T57</f>
        <v>0</v>
      </c>
      <c r="V57" s="68" t="e">
        <f t="shared" ref="V57:V58" si="61">U57/$U$128</f>
        <v>#REF!</v>
      </c>
    </row>
    <row r="58" spans="1:22" ht="15.75" customHeight="1">
      <c r="A58" s="8" t="s">
        <v>51</v>
      </c>
      <c r="B58" s="110">
        <v>0</v>
      </c>
      <c r="C58" s="71">
        <f t="shared" si="49"/>
        <v>0</v>
      </c>
      <c r="D58" s="68">
        <f t="shared" si="50"/>
        <v>0</v>
      </c>
      <c r="E58" s="111">
        <v>0</v>
      </c>
      <c r="F58" s="71">
        <f t="shared" si="51"/>
        <v>0</v>
      </c>
      <c r="G58" s="68">
        <f t="shared" si="52"/>
        <v>0</v>
      </c>
      <c r="H58" s="112" t="e">
        <f>#REF!</f>
        <v>#REF!</v>
      </c>
      <c r="I58" s="67" t="e">
        <f t="shared" si="53"/>
        <v>#REF!</v>
      </c>
      <c r="J58" s="68" t="e">
        <f t="shared" si="54"/>
        <v>#REF!</v>
      </c>
      <c r="K58" s="111">
        <v>0</v>
      </c>
      <c r="L58" s="67" t="e">
        <f t="shared" si="55"/>
        <v>#REF!</v>
      </c>
      <c r="M58" s="68" t="e">
        <f t="shared" ref="M58:M62" si="62">L58/$L$128</f>
        <v>#REF!</v>
      </c>
      <c r="N58" s="111">
        <v>0</v>
      </c>
      <c r="O58" s="67" t="e">
        <f t="shared" si="56"/>
        <v>#REF!</v>
      </c>
      <c r="P58" s="68" t="e">
        <f t="shared" si="57"/>
        <v>#REF!</v>
      </c>
      <c r="Q58" s="111">
        <v>0</v>
      </c>
      <c r="R58" s="67" t="e">
        <f t="shared" si="58"/>
        <v>#REF!</v>
      </c>
      <c r="S58" s="68" t="e">
        <f t="shared" si="59"/>
        <v>#REF!</v>
      </c>
      <c r="T58" s="113">
        <v>0</v>
      </c>
      <c r="U58" s="114" t="e">
        <f t="shared" si="60"/>
        <v>#REF!</v>
      </c>
      <c r="V58" s="68" t="e">
        <f t="shared" si="61"/>
        <v>#REF!</v>
      </c>
    </row>
    <row r="59" spans="1:22" ht="15.75" customHeight="1">
      <c r="A59" s="115" t="e">
        <f>#REF!</f>
        <v>#REF!</v>
      </c>
      <c r="B59" s="110">
        <v>0</v>
      </c>
      <c r="C59" s="71">
        <f t="shared" si="49"/>
        <v>0</v>
      </c>
      <c r="D59" s="68">
        <f t="shared" si="50"/>
        <v>0</v>
      </c>
      <c r="E59" s="111" t="e">
        <f>#REF!</f>
        <v>#REF!</v>
      </c>
      <c r="F59" s="71" t="e">
        <f t="shared" si="51"/>
        <v>#REF!</v>
      </c>
      <c r="G59" s="68" t="e">
        <f t="shared" si="52"/>
        <v>#REF!</v>
      </c>
      <c r="H59" s="111"/>
      <c r="I59" s="71" t="e">
        <f t="shared" si="53"/>
        <v>#REF!</v>
      </c>
      <c r="J59" s="68" t="e">
        <f t="shared" si="54"/>
        <v>#REF!</v>
      </c>
      <c r="K59" s="111"/>
      <c r="L59" s="71" t="e">
        <f t="shared" si="55"/>
        <v>#REF!</v>
      </c>
      <c r="M59" s="68" t="e">
        <f t="shared" si="62"/>
        <v>#REF!</v>
      </c>
      <c r="N59" s="111"/>
      <c r="O59" s="71"/>
      <c r="P59" s="68"/>
      <c r="Q59" s="111"/>
      <c r="R59" s="71"/>
      <c r="S59" s="68"/>
      <c r="T59" s="113"/>
      <c r="U59" s="71">
        <f t="shared" ref="U59:U62" si="63">R59+T59</f>
        <v>0</v>
      </c>
      <c r="V59" s="68" t="e">
        <f t="shared" ref="V59:V62" si="64">U59/$L$128</f>
        <v>#REF!</v>
      </c>
    </row>
    <row r="60" spans="1:22" ht="15.75" customHeight="1">
      <c r="A60" s="115"/>
      <c r="B60" s="110">
        <v>0</v>
      </c>
      <c r="C60" s="71">
        <f t="shared" si="49"/>
        <v>0</v>
      </c>
      <c r="D60" s="68">
        <f t="shared" si="50"/>
        <v>0</v>
      </c>
      <c r="E60" s="111">
        <v>0</v>
      </c>
      <c r="F60" s="71">
        <f t="shared" si="51"/>
        <v>0</v>
      </c>
      <c r="G60" s="68">
        <f t="shared" si="52"/>
        <v>0</v>
      </c>
      <c r="H60" s="111"/>
      <c r="I60" s="71">
        <f t="shared" si="53"/>
        <v>0</v>
      </c>
      <c r="J60" s="68" t="e">
        <f t="shared" si="54"/>
        <v>#REF!</v>
      </c>
      <c r="K60" s="111"/>
      <c r="L60" s="71">
        <f t="shared" si="55"/>
        <v>0</v>
      </c>
      <c r="M60" s="68" t="e">
        <f t="shared" si="62"/>
        <v>#REF!</v>
      </c>
      <c r="N60" s="111"/>
      <c r="O60" s="71"/>
      <c r="P60" s="68"/>
      <c r="Q60" s="111"/>
      <c r="R60" s="71"/>
      <c r="S60" s="68"/>
      <c r="T60" s="113"/>
      <c r="U60" s="71">
        <f t="shared" si="63"/>
        <v>0</v>
      </c>
      <c r="V60" s="68" t="e">
        <f t="shared" si="64"/>
        <v>#REF!</v>
      </c>
    </row>
    <row r="61" spans="1:22" ht="15.75" customHeight="1">
      <c r="A61" s="23"/>
      <c r="B61" s="110">
        <v>0</v>
      </c>
      <c r="C61" s="71">
        <f t="shared" si="49"/>
        <v>0</v>
      </c>
      <c r="D61" s="68">
        <f t="shared" si="50"/>
        <v>0</v>
      </c>
      <c r="E61" s="111">
        <v>0</v>
      </c>
      <c r="F61" s="71">
        <f t="shared" si="51"/>
        <v>0</v>
      </c>
      <c r="G61" s="68">
        <f t="shared" si="52"/>
        <v>0</v>
      </c>
      <c r="H61" s="111"/>
      <c r="I61" s="71">
        <f t="shared" si="53"/>
        <v>0</v>
      </c>
      <c r="J61" s="68" t="e">
        <f t="shared" si="54"/>
        <v>#REF!</v>
      </c>
      <c r="K61" s="111"/>
      <c r="L61" s="71">
        <f t="shared" si="55"/>
        <v>0</v>
      </c>
      <c r="M61" s="68" t="e">
        <f t="shared" si="62"/>
        <v>#REF!</v>
      </c>
      <c r="N61" s="111"/>
      <c r="O61" s="71"/>
      <c r="P61" s="68"/>
      <c r="Q61" s="111"/>
      <c r="R61" s="71"/>
      <c r="S61" s="68"/>
      <c r="T61" s="113"/>
      <c r="U61" s="71">
        <f t="shared" si="63"/>
        <v>0</v>
      </c>
      <c r="V61" s="68" t="e">
        <f t="shared" si="64"/>
        <v>#REF!</v>
      </c>
    </row>
    <row r="62" spans="1:22" ht="15.75" customHeight="1">
      <c r="A62" s="23"/>
      <c r="B62" s="110">
        <v>0</v>
      </c>
      <c r="C62" s="71">
        <f t="shared" si="49"/>
        <v>0</v>
      </c>
      <c r="D62" s="68">
        <f t="shared" si="50"/>
        <v>0</v>
      </c>
      <c r="E62" s="111">
        <v>0</v>
      </c>
      <c r="F62" s="71">
        <f t="shared" si="51"/>
        <v>0</v>
      </c>
      <c r="G62" s="68">
        <f t="shared" si="52"/>
        <v>0</v>
      </c>
      <c r="H62" s="111"/>
      <c r="I62" s="71">
        <f t="shared" si="53"/>
        <v>0</v>
      </c>
      <c r="J62" s="68" t="e">
        <f t="shared" si="54"/>
        <v>#REF!</v>
      </c>
      <c r="K62" s="111"/>
      <c r="L62" s="71">
        <f t="shared" si="55"/>
        <v>0</v>
      </c>
      <c r="M62" s="68" t="e">
        <f t="shared" si="62"/>
        <v>#REF!</v>
      </c>
      <c r="N62" s="111"/>
      <c r="O62" s="71"/>
      <c r="P62" s="68"/>
      <c r="Q62" s="111"/>
      <c r="R62" s="71"/>
      <c r="S62" s="68"/>
      <c r="T62" s="113"/>
      <c r="U62" s="71">
        <f t="shared" si="63"/>
        <v>0</v>
      </c>
      <c r="V62" s="68" t="e">
        <f t="shared" si="64"/>
        <v>#REF!</v>
      </c>
    </row>
    <row r="63" spans="1:22" ht="15.75" hidden="1" customHeight="1">
      <c r="A63" s="23"/>
      <c r="B63" s="78"/>
      <c r="C63" s="71"/>
      <c r="D63" s="68"/>
      <c r="E63" s="107"/>
      <c r="F63" s="71"/>
      <c r="G63" s="68"/>
      <c r="H63" s="107"/>
      <c r="I63" s="71"/>
      <c r="J63" s="68"/>
      <c r="K63" s="107"/>
      <c r="L63" s="71"/>
      <c r="M63" s="68"/>
      <c r="N63" s="107"/>
      <c r="O63" s="71"/>
      <c r="P63" s="68"/>
      <c r="Q63" s="107"/>
      <c r="R63" s="71"/>
      <c r="S63" s="68"/>
      <c r="T63" s="108"/>
      <c r="U63" s="109"/>
      <c r="V63" s="68"/>
    </row>
    <row r="64" spans="1:22" ht="15.75" hidden="1" customHeight="1">
      <c r="A64" s="23"/>
      <c r="B64" s="78"/>
      <c r="C64" s="71"/>
      <c r="D64" s="68"/>
      <c r="E64" s="107"/>
      <c r="F64" s="71"/>
      <c r="G64" s="68"/>
      <c r="H64" s="107"/>
      <c r="I64" s="71"/>
      <c r="J64" s="68"/>
      <c r="K64" s="107"/>
      <c r="L64" s="71"/>
      <c r="M64" s="68"/>
      <c r="N64" s="107"/>
      <c r="O64" s="71"/>
      <c r="P64" s="68"/>
      <c r="Q64" s="107"/>
      <c r="R64" s="71"/>
      <c r="S64" s="68"/>
      <c r="T64" s="108"/>
      <c r="U64" s="109"/>
      <c r="V64" s="68"/>
    </row>
    <row r="65" spans="1:22" ht="15.75" hidden="1" customHeight="1">
      <c r="A65" s="23"/>
      <c r="B65" s="78"/>
      <c r="C65" s="71"/>
      <c r="D65" s="68"/>
      <c r="E65" s="107"/>
      <c r="F65" s="71"/>
      <c r="G65" s="68"/>
      <c r="H65" s="107"/>
      <c r="I65" s="71"/>
      <c r="J65" s="68"/>
      <c r="K65" s="107"/>
      <c r="L65" s="71"/>
      <c r="M65" s="68"/>
      <c r="N65" s="107"/>
      <c r="O65" s="71"/>
      <c r="P65" s="68"/>
      <c r="Q65" s="107"/>
      <c r="R65" s="71"/>
      <c r="S65" s="68"/>
      <c r="T65" s="108"/>
      <c r="U65" s="109"/>
      <c r="V65" s="68"/>
    </row>
    <row r="66" spans="1:22" ht="15.75" hidden="1" customHeight="1">
      <c r="A66" s="23"/>
      <c r="B66" s="78"/>
      <c r="C66" s="71"/>
      <c r="D66" s="68"/>
      <c r="E66" s="107"/>
      <c r="F66" s="71"/>
      <c r="G66" s="68"/>
      <c r="H66" s="107"/>
      <c r="I66" s="71"/>
      <c r="J66" s="68"/>
      <c r="K66" s="107"/>
      <c r="L66" s="71"/>
      <c r="M66" s="68"/>
      <c r="N66" s="107"/>
      <c r="O66" s="71"/>
      <c r="P66" s="68"/>
      <c r="Q66" s="107"/>
      <c r="R66" s="71"/>
      <c r="S66" s="68"/>
      <c r="T66" s="108"/>
      <c r="U66" s="109"/>
      <c r="V66" s="68"/>
    </row>
    <row r="67" spans="1:22" ht="15.75" hidden="1" customHeight="1">
      <c r="A67" s="23"/>
      <c r="B67" s="78"/>
      <c r="C67" s="71"/>
      <c r="D67" s="68"/>
      <c r="E67" s="107"/>
      <c r="F67" s="71"/>
      <c r="G67" s="68"/>
      <c r="H67" s="107"/>
      <c r="I67" s="71"/>
      <c r="J67" s="68"/>
      <c r="K67" s="107"/>
      <c r="L67" s="71"/>
      <c r="M67" s="68"/>
      <c r="N67" s="107"/>
      <c r="O67" s="71"/>
      <c r="P67" s="68"/>
      <c r="Q67" s="107"/>
      <c r="R67" s="71"/>
      <c r="S67" s="68"/>
      <c r="T67" s="108"/>
      <c r="U67" s="109"/>
      <c r="V67" s="68"/>
    </row>
    <row r="68" spans="1:22" ht="15.75" hidden="1" customHeight="1">
      <c r="A68" s="23"/>
      <c r="B68" s="78">
        <v>0</v>
      </c>
      <c r="C68" s="71">
        <f t="shared" ref="C68:C74" si="65">B68</f>
        <v>0</v>
      </c>
      <c r="D68" s="68">
        <f t="shared" ref="D68:D74" si="66">C68/$C$128</f>
        <v>0</v>
      </c>
      <c r="E68" s="107">
        <v>0</v>
      </c>
      <c r="F68" s="71">
        <f t="shared" ref="F68:F74" si="67">C68+E68</f>
        <v>0</v>
      </c>
      <c r="G68" s="68">
        <f t="shared" ref="G68:G74" si="68">F68/$F$128</f>
        <v>0</v>
      </c>
      <c r="H68" s="107">
        <v>0</v>
      </c>
      <c r="I68" s="71">
        <f t="shared" ref="I68:I74" si="69">F68+H68</f>
        <v>0</v>
      </c>
      <c r="J68" s="68" t="e">
        <f t="shared" ref="J68:J74" si="70">I68/$I$128</f>
        <v>#REF!</v>
      </c>
      <c r="K68" s="107">
        <v>0</v>
      </c>
      <c r="L68" s="71">
        <f t="shared" ref="L68:L74" si="71">I68+K68</f>
        <v>0</v>
      </c>
      <c r="M68" s="68">
        <f t="shared" ref="M68:M74" si="72">L68/$F$128</f>
        <v>0</v>
      </c>
      <c r="N68" s="107">
        <v>0</v>
      </c>
      <c r="O68" s="71">
        <f t="shared" ref="O68:O74" si="73">I68+N68</f>
        <v>0</v>
      </c>
      <c r="P68" s="68" t="e">
        <f t="shared" ref="P68:P74" si="74">O68/$O$128</f>
        <v>#REF!</v>
      </c>
      <c r="Q68" s="107">
        <v>0</v>
      </c>
      <c r="R68" s="71">
        <f t="shared" ref="R68:R74" si="75">L68+Q68</f>
        <v>0</v>
      </c>
      <c r="S68" s="68" t="e">
        <f>R68/$R$128</f>
        <v>#REF!</v>
      </c>
      <c r="T68" s="108">
        <v>0</v>
      </c>
      <c r="U68" s="109">
        <f t="shared" ref="U68:U74" si="76">O68+T68</f>
        <v>0</v>
      </c>
      <c r="V68" s="68" t="e">
        <f t="shared" ref="V68:V74" si="77">U68/$U$128</f>
        <v>#REF!</v>
      </c>
    </row>
    <row r="69" spans="1:22" ht="15.75" hidden="1" customHeight="1">
      <c r="A69" s="23">
        <f t="shared" ref="A69:A74" si="78">A28</f>
        <v>0</v>
      </c>
      <c r="B69" s="78">
        <v>0</v>
      </c>
      <c r="C69" s="71">
        <f t="shared" si="65"/>
        <v>0</v>
      </c>
      <c r="D69" s="68">
        <f t="shared" si="66"/>
        <v>0</v>
      </c>
      <c r="E69" s="107">
        <v>0</v>
      </c>
      <c r="F69" s="71">
        <f t="shared" si="67"/>
        <v>0</v>
      </c>
      <c r="G69" s="68">
        <f t="shared" si="68"/>
        <v>0</v>
      </c>
      <c r="H69" s="107">
        <v>0</v>
      </c>
      <c r="I69" s="71">
        <f t="shared" si="69"/>
        <v>0</v>
      </c>
      <c r="J69" s="68" t="e">
        <f t="shared" si="70"/>
        <v>#REF!</v>
      </c>
      <c r="K69" s="107">
        <v>0</v>
      </c>
      <c r="L69" s="71">
        <f t="shared" si="71"/>
        <v>0</v>
      </c>
      <c r="M69" s="68">
        <f t="shared" si="72"/>
        <v>0</v>
      </c>
      <c r="N69" s="107">
        <v>0</v>
      </c>
      <c r="O69" s="71">
        <f t="shared" si="73"/>
        <v>0</v>
      </c>
      <c r="P69" s="68" t="e">
        <f t="shared" si="74"/>
        <v>#REF!</v>
      </c>
      <c r="Q69" s="107">
        <v>0</v>
      </c>
      <c r="R69" s="71">
        <f t="shared" si="75"/>
        <v>0</v>
      </c>
      <c r="S69" s="68" t="e">
        <f t="shared" ref="S69:S74" si="79">R69/$O$128</f>
        <v>#REF!</v>
      </c>
      <c r="T69" s="108">
        <v>0</v>
      </c>
      <c r="U69" s="109">
        <f t="shared" si="76"/>
        <v>0</v>
      </c>
      <c r="V69" s="68" t="e">
        <f t="shared" si="77"/>
        <v>#REF!</v>
      </c>
    </row>
    <row r="70" spans="1:22" ht="15.75" hidden="1" customHeight="1">
      <c r="A70" s="23">
        <f t="shared" si="78"/>
        <v>0</v>
      </c>
      <c r="B70" s="78">
        <v>0</v>
      </c>
      <c r="C70" s="71">
        <f t="shared" si="65"/>
        <v>0</v>
      </c>
      <c r="D70" s="68">
        <f t="shared" si="66"/>
        <v>0</v>
      </c>
      <c r="E70" s="107">
        <v>0</v>
      </c>
      <c r="F70" s="71">
        <f t="shared" si="67"/>
        <v>0</v>
      </c>
      <c r="G70" s="68">
        <f t="shared" si="68"/>
        <v>0</v>
      </c>
      <c r="H70" s="107">
        <v>0</v>
      </c>
      <c r="I70" s="71">
        <f t="shared" si="69"/>
        <v>0</v>
      </c>
      <c r="J70" s="68" t="e">
        <f t="shared" si="70"/>
        <v>#REF!</v>
      </c>
      <c r="K70" s="107">
        <v>0</v>
      </c>
      <c r="L70" s="71">
        <f t="shared" si="71"/>
        <v>0</v>
      </c>
      <c r="M70" s="68">
        <f t="shared" si="72"/>
        <v>0</v>
      </c>
      <c r="N70" s="107">
        <v>0</v>
      </c>
      <c r="O70" s="71">
        <f t="shared" si="73"/>
        <v>0</v>
      </c>
      <c r="P70" s="68" t="e">
        <f t="shared" si="74"/>
        <v>#REF!</v>
      </c>
      <c r="Q70" s="107">
        <v>0</v>
      </c>
      <c r="R70" s="71">
        <f t="shared" si="75"/>
        <v>0</v>
      </c>
      <c r="S70" s="68" t="e">
        <f t="shared" si="79"/>
        <v>#REF!</v>
      </c>
      <c r="T70" s="108">
        <v>0</v>
      </c>
      <c r="U70" s="109">
        <f t="shared" si="76"/>
        <v>0</v>
      </c>
      <c r="V70" s="68" t="e">
        <f t="shared" si="77"/>
        <v>#REF!</v>
      </c>
    </row>
    <row r="71" spans="1:22" ht="15.75" hidden="1" customHeight="1">
      <c r="A71" s="23">
        <f t="shared" si="78"/>
        <v>0</v>
      </c>
      <c r="B71" s="78">
        <v>0</v>
      </c>
      <c r="C71" s="71">
        <f t="shared" si="65"/>
        <v>0</v>
      </c>
      <c r="D71" s="68">
        <f t="shared" si="66"/>
        <v>0</v>
      </c>
      <c r="E71" s="107">
        <v>0</v>
      </c>
      <c r="F71" s="71">
        <f t="shared" si="67"/>
        <v>0</v>
      </c>
      <c r="G71" s="68">
        <f t="shared" si="68"/>
        <v>0</v>
      </c>
      <c r="H71" s="107">
        <v>0</v>
      </c>
      <c r="I71" s="71">
        <f t="shared" si="69"/>
        <v>0</v>
      </c>
      <c r="J71" s="68" t="e">
        <f t="shared" si="70"/>
        <v>#REF!</v>
      </c>
      <c r="K71" s="107">
        <v>0</v>
      </c>
      <c r="L71" s="71">
        <f t="shared" si="71"/>
        <v>0</v>
      </c>
      <c r="M71" s="68">
        <f t="shared" si="72"/>
        <v>0</v>
      </c>
      <c r="N71" s="107">
        <v>0</v>
      </c>
      <c r="O71" s="71">
        <f t="shared" si="73"/>
        <v>0</v>
      </c>
      <c r="P71" s="68" t="e">
        <f t="shared" si="74"/>
        <v>#REF!</v>
      </c>
      <c r="Q71" s="107">
        <v>0</v>
      </c>
      <c r="R71" s="71">
        <f t="shared" si="75"/>
        <v>0</v>
      </c>
      <c r="S71" s="68" t="e">
        <f t="shared" si="79"/>
        <v>#REF!</v>
      </c>
      <c r="T71" s="108">
        <v>0</v>
      </c>
      <c r="U71" s="109">
        <f t="shared" si="76"/>
        <v>0</v>
      </c>
      <c r="V71" s="68" t="e">
        <f t="shared" si="77"/>
        <v>#REF!</v>
      </c>
    </row>
    <row r="72" spans="1:22" ht="15.75" hidden="1" customHeight="1">
      <c r="A72" s="23">
        <f t="shared" si="78"/>
        <v>0</v>
      </c>
      <c r="B72" s="78">
        <v>0</v>
      </c>
      <c r="C72" s="71">
        <f t="shared" si="65"/>
        <v>0</v>
      </c>
      <c r="D72" s="68">
        <f t="shared" si="66"/>
        <v>0</v>
      </c>
      <c r="E72" s="107">
        <v>0</v>
      </c>
      <c r="F72" s="71">
        <f t="shared" si="67"/>
        <v>0</v>
      </c>
      <c r="G72" s="68">
        <f t="shared" si="68"/>
        <v>0</v>
      </c>
      <c r="H72" s="107">
        <v>0</v>
      </c>
      <c r="I72" s="71">
        <f t="shared" si="69"/>
        <v>0</v>
      </c>
      <c r="J72" s="68" t="e">
        <f t="shared" si="70"/>
        <v>#REF!</v>
      </c>
      <c r="K72" s="107">
        <v>0</v>
      </c>
      <c r="L72" s="71">
        <f t="shared" si="71"/>
        <v>0</v>
      </c>
      <c r="M72" s="68">
        <f t="shared" si="72"/>
        <v>0</v>
      </c>
      <c r="N72" s="107">
        <v>0</v>
      </c>
      <c r="O72" s="71">
        <f t="shared" si="73"/>
        <v>0</v>
      </c>
      <c r="P72" s="68" t="e">
        <f t="shared" si="74"/>
        <v>#REF!</v>
      </c>
      <c r="Q72" s="107">
        <v>0</v>
      </c>
      <c r="R72" s="71">
        <f t="shared" si="75"/>
        <v>0</v>
      </c>
      <c r="S72" s="68" t="e">
        <f t="shared" si="79"/>
        <v>#REF!</v>
      </c>
      <c r="T72" s="108">
        <v>0</v>
      </c>
      <c r="U72" s="109">
        <f t="shared" si="76"/>
        <v>0</v>
      </c>
      <c r="V72" s="68" t="e">
        <f t="shared" si="77"/>
        <v>#REF!</v>
      </c>
    </row>
    <row r="73" spans="1:22" ht="15.75" hidden="1" customHeight="1">
      <c r="A73" s="23">
        <f t="shared" si="78"/>
        <v>0</v>
      </c>
      <c r="B73" s="78">
        <v>0</v>
      </c>
      <c r="C73" s="71">
        <f t="shared" si="65"/>
        <v>0</v>
      </c>
      <c r="D73" s="68">
        <f t="shared" si="66"/>
        <v>0</v>
      </c>
      <c r="E73" s="107">
        <v>0</v>
      </c>
      <c r="F73" s="71">
        <f t="shared" si="67"/>
        <v>0</v>
      </c>
      <c r="G73" s="68">
        <f t="shared" si="68"/>
        <v>0</v>
      </c>
      <c r="H73" s="107">
        <v>0</v>
      </c>
      <c r="I73" s="71">
        <f t="shared" si="69"/>
        <v>0</v>
      </c>
      <c r="J73" s="68" t="e">
        <f t="shared" si="70"/>
        <v>#REF!</v>
      </c>
      <c r="K73" s="107">
        <v>0</v>
      </c>
      <c r="L73" s="71">
        <f t="shared" si="71"/>
        <v>0</v>
      </c>
      <c r="M73" s="68">
        <f t="shared" si="72"/>
        <v>0</v>
      </c>
      <c r="N73" s="107">
        <v>0</v>
      </c>
      <c r="O73" s="71">
        <f t="shared" si="73"/>
        <v>0</v>
      </c>
      <c r="P73" s="68" t="e">
        <f t="shared" si="74"/>
        <v>#REF!</v>
      </c>
      <c r="Q73" s="107">
        <v>0</v>
      </c>
      <c r="R73" s="71">
        <f t="shared" si="75"/>
        <v>0</v>
      </c>
      <c r="S73" s="68" t="e">
        <f t="shared" si="79"/>
        <v>#REF!</v>
      </c>
      <c r="T73" s="108">
        <v>0</v>
      </c>
      <c r="U73" s="109">
        <f t="shared" si="76"/>
        <v>0</v>
      </c>
      <c r="V73" s="68" t="e">
        <f t="shared" si="77"/>
        <v>#REF!</v>
      </c>
    </row>
    <row r="74" spans="1:22" ht="15.75" hidden="1" customHeight="1">
      <c r="A74" s="23">
        <f t="shared" si="78"/>
        <v>0</v>
      </c>
      <c r="B74" s="78">
        <v>0</v>
      </c>
      <c r="C74" s="71">
        <f t="shared" si="65"/>
        <v>0</v>
      </c>
      <c r="D74" s="68">
        <f t="shared" si="66"/>
        <v>0</v>
      </c>
      <c r="E74" s="107">
        <v>0</v>
      </c>
      <c r="F74" s="71">
        <f t="shared" si="67"/>
        <v>0</v>
      </c>
      <c r="G74" s="68">
        <f t="shared" si="68"/>
        <v>0</v>
      </c>
      <c r="H74" s="107">
        <v>0</v>
      </c>
      <c r="I74" s="71">
        <f t="shared" si="69"/>
        <v>0</v>
      </c>
      <c r="J74" s="68" t="e">
        <f t="shared" si="70"/>
        <v>#REF!</v>
      </c>
      <c r="K74" s="107">
        <v>0</v>
      </c>
      <c r="L74" s="71">
        <f t="shared" si="71"/>
        <v>0</v>
      </c>
      <c r="M74" s="68">
        <f t="shared" si="72"/>
        <v>0</v>
      </c>
      <c r="N74" s="107">
        <v>0</v>
      </c>
      <c r="O74" s="71">
        <f t="shared" si="73"/>
        <v>0</v>
      </c>
      <c r="P74" s="68" t="e">
        <f t="shared" si="74"/>
        <v>#REF!</v>
      </c>
      <c r="Q74" s="107">
        <v>0</v>
      </c>
      <c r="R74" s="71">
        <f t="shared" si="75"/>
        <v>0</v>
      </c>
      <c r="S74" s="68" t="e">
        <f t="shared" si="79"/>
        <v>#REF!</v>
      </c>
      <c r="T74" s="108">
        <v>0</v>
      </c>
      <c r="U74" s="109">
        <f t="shared" si="76"/>
        <v>0</v>
      </c>
      <c r="V74" s="68" t="e">
        <f t="shared" si="77"/>
        <v>#REF!</v>
      </c>
    </row>
    <row r="75" spans="1:22" ht="15.75" hidden="1" customHeight="1">
      <c r="A75" s="82" t="s">
        <v>110</v>
      </c>
      <c r="B75" s="86">
        <f t="shared" ref="B75:V75" si="80">SUM(B57:B74)</f>
        <v>0</v>
      </c>
      <c r="C75" s="116">
        <f t="shared" si="80"/>
        <v>0</v>
      </c>
      <c r="D75" s="117">
        <f t="shared" si="80"/>
        <v>0</v>
      </c>
      <c r="E75" s="86" t="e">
        <f t="shared" si="80"/>
        <v>#REF!</v>
      </c>
      <c r="F75" s="116" t="e">
        <f t="shared" si="80"/>
        <v>#REF!</v>
      </c>
      <c r="G75" s="117" t="e">
        <f t="shared" si="80"/>
        <v>#REF!</v>
      </c>
      <c r="H75" s="86" t="e">
        <f t="shared" si="80"/>
        <v>#REF!</v>
      </c>
      <c r="I75" s="116" t="e">
        <f t="shared" si="80"/>
        <v>#REF!</v>
      </c>
      <c r="J75" s="117" t="e">
        <f t="shared" si="80"/>
        <v>#REF!</v>
      </c>
      <c r="K75" s="86">
        <f t="shared" si="80"/>
        <v>0</v>
      </c>
      <c r="L75" s="116" t="e">
        <f t="shared" si="80"/>
        <v>#REF!</v>
      </c>
      <c r="M75" s="117" t="e">
        <f t="shared" si="80"/>
        <v>#REF!</v>
      </c>
      <c r="N75" s="86">
        <f t="shared" si="80"/>
        <v>0</v>
      </c>
      <c r="O75" s="116" t="e">
        <f t="shared" si="80"/>
        <v>#REF!</v>
      </c>
      <c r="P75" s="117" t="e">
        <f t="shared" si="80"/>
        <v>#REF!</v>
      </c>
      <c r="Q75" s="86">
        <f t="shared" si="80"/>
        <v>0</v>
      </c>
      <c r="R75" s="116" t="e">
        <f t="shared" si="80"/>
        <v>#REF!</v>
      </c>
      <c r="S75" s="117" t="e">
        <f t="shared" si="80"/>
        <v>#REF!</v>
      </c>
      <c r="T75" s="86">
        <f t="shared" si="80"/>
        <v>0</v>
      </c>
      <c r="U75" s="116" t="e">
        <f t="shared" si="80"/>
        <v>#REF!</v>
      </c>
      <c r="V75" s="117" t="e">
        <f t="shared" si="80"/>
        <v>#REF!</v>
      </c>
    </row>
    <row r="76" spans="1:22" ht="15.75" hidden="1" customHeight="1">
      <c r="A76" s="23" t="str">
        <f t="shared" ref="A76:A95" si="81">A35</f>
        <v>外部投資家複数社</v>
      </c>
      <c r="B76" s="78">
        <v>0</v>
      </c>
      <c r="C76" s="71">
        <v>0</v>
      </c>
      <c r="D76" s="68">
        <f t="shared" ref="D76:D95" si="82">C76/$C$128</f>
        <v>0</v>
      </c>
      <c r="E76" s="107">
        <v>0</v>
      </c>
      <c r="F76" s="71">
        <f t="shared" ref="F76:F95" si="83">C76+E76</f>
        <v>0</v>
      </c>
      <c r="G76" s="68">
        <f t="shared" ref="G76:G95" si="84">F76/$F$128</f>
        <v>0</v>
      </c>
      <c r="H76" s="107">
        <v>0</v>
      </c>
      <c r="I76" s="71">
        <f t="shared" ref="I76:I95" si="85">F76+H76</f>
        <v>0</v>
      </c>
      <c r="J76" s="68" t="e">
        <f>I76/$I$128</f>
        <v>#REF!</v>
      </c>
      <c r="K76" s="107">
        <v>0</v>
      </c>
      <c r="L76" s="71">
        <f t="shared" ref="L76:L95" si="86">I76+K76</f>
        <v>0</v>
      </c>
      <c r="M76" s="68">
        <f t="shared" ref="M76:M95" si="87">L76/$F$128</f>
        <v>0</v>
      </c>
      <c r="N76" s="107">
        <v>0</v>
      </c>
      <c r="O76" s="71">
        <f t="shared" ref="O76:O95" si="88">I76+N76</f>
        <v>0</v>
      </c>
      <c r="P76" s="68" t="e">
        <f t="shared" ref="P76:P95" si="89">O76/$O$128</f>
        <v>#REF!</v>
      </c>
      <c r="Q76" s="107">
        <v>0</v>
      </c>
      <c r="R76" s="71">
        <f t="shared" ref="R76:R95" si="90">L76+Q76</f>
        <v>0</v>
      </c>
      <c r="S76" s="68" t="e">
        <f t="shared" ref="S76:S95" si="91">R76/$R$128</f>
        <v>#REF!</v>
      </c>
      <c r="T76" s="108">
        <v>0</v>
      </c>
      <c r="U76" s="109">
        <f t="shared" ref="U76:U95" si="92">O76+T76</f>
        <v>0</v>
      </c>
      <c r="V76" s="68" t="e">
        <f t="shared" ref="V76:V95" si="93">U76/$U$128</f>
        <v>#REF!</v>
      </c>
    </row>
    <row r="77" spans="1:22" ht="15.75" hidden="1" customHeight="1">
      <c r="A77" s="24">
        <f t="shared" si="81"/>
        <v>0</v>
      </c>
      <c r="B77" s="78">
        <v>0</v>
      </c>
      <c r="C77" s="71">
        <v>0</v>
      </c>
      <c r="D77" s="68">
        <f t="shared" si="82"/>
        <v>0</v>
      </c>
      <c r="E77" s="107">
        <v>0</v>
      </c>
      <c r="F77" s="71">
        <f t="shared" si="83"/>
        <v>0</v>
      </c>
      <c r="G77" s="68">
        <f t="shared" si="84"/>
        <v>0</v>
      </c>
      <c r="H77" s="107">
        <v>0</v>
      </c>
      <c r="I77" s="71">
        <f t="shared" si="85"/>
        <v>0</v>
      </c>
      <c r="J77" s="68">
        <f t="shared" ref="J77:J95" si="94">I77/$F$128</f>
        <v>0</v>
      </c>
      <c r="K77" s="107">
        <v>0</v>
      </c>
      <c r="L77" s="71">
        <f t="shared" si="86"/>
        <v>0</v>
      </c>
      <c r="M77" s="68">
        <f t="shared" si="87"/>
        <v>0</v>
      </c>
      <c r="N77" s="107">
        <v>0</v>
      </c>
      <c r="O77" s="71">
        <f t="shared" si="88"/>
        <v>0</v>
      </c>
      <c r="P77" s="68" t="e">
        <f t="shared" si="89"/>
        <v>#REF!</v>
      </c>
      <c r="Q77" s="107">
        <v>0</v>
      </c>
      <c r="R77" s="71">
        <f t="shared" si="90"/>
        <v>0</v>
      </c>
      <c r="S77" s="68" t="e">
        <f t="shared" si="91"/>
        <v>#REF!</v>
      </c>
      <c r="T77" s="108">
        <v>0</v>
      </c>
      <c r="U77" s="109">
        <f t="shared" si="92"/>
        <v>0</v>
      </c>
      <c r="V77" s="68" t="e">
        <f t="shared" si="93"/>
        <v>#REF!</v>
      </c>
    </row>
    <row r="78" spans="1:22" ht="15.75" hidden="1" customHeight="1">
      <c r="A78" s="24">
        <f t="shared" si="81"/>
        <v>0</v>
      </c>
      <c r="B78" s="78">
        <v>0</v>
      </c>
      <c r="C78" s="71">
        <v>0</v>
      </c>
      <c r="D78" s="68">
        <f t="shared" si="82"/>
        <v>0</v>
      </c>
      <c r="E78" s="107">
        <v>0</v>
      </c>
      <c r="F78" s="71">
        <f t="shared" si="83"/>
        <v>0</v>
      </c>
      <c r="G78" s="68">
        <f t="shared" si="84"/>
        <v>0</v>
      </c>
      <c r="H78" s="107">
        <v>0</v>
      </c>
      <c r="I78" s="71">
        <f t="shared" si="85"/>
        <v>0</v>
      </c>
      <c r="J78" s="68">
        <f t="shared" si="94"/>
        <v>0</v>
      </c>
      <c r="K78" s="107">
        <v>0</v>
      </c>
      <c r="L78" s="71">
        <f t="shared" si="86"/>
        <v>0</v>
      </c>
      <c r="M78" s="68">
        <f t="shared" si="87"/>
        <v>0</v>
      </c>
      <c r="N78" s="107">
        <v>0</v>
      </c>
      <c r="O78" s="71">
        <f t="shared" si="88"/>
        <v>0</v>
      </c>
      <c r="P78" s="68" t="e">
        <f t="shared" si="89"/>
        <v>#REF!</v>
      </c>
      <c r="Q78" s="107">
        <v>0</v>
      </c>
      <c r="R78" s="71">
        <f t="shared" si="90"/>
        <v>0</v>
      </c>
      <c r="S78" s="68" t="e">
        <f t="shared" si="91"/>
        <v>#REF!</v>
      </c>
      <c r="T78" s="108">
        <v>0</v>
      </c>
      <c r="U78" s="109">
        <f t="shared" si="92"/>
        <v>0</v>
      </c>
      <c r="V78" s="68" t="e">
        <f t="shared" si="93"/>
        <v>#REF!</v>
      </c>
    </row>
    <row r="79" spans="1:22" ht="15.75" hidden="1" customHeight="1">
      <c r="A79" s="24">
        <f t="shared" si="81"/>
        <v>0</v>
      </c>
      <c r="B79" s="78">
        <v>0</v>
      </c>
      <c r="C79" s="71">
        <v>0</v>
      </c>
      <c r="D79" s="68">
        <f t="shared" si="82"/>
        <v>0</v>
      </c>
      <c r="E79" s="107">
        <v>0</v>
      </c>
      <c r="F79" s="71">
        <f t="shared" si="83"/>
        <v>0</v>
      </c>
      <c r="G79" s="68">
        <f t="shared" si="84"/>
        <v>0</v>
      </c>
      <c r="H79" s="107">
        <v>0</v>
      </c>
      <c r="I79" s="71">
        <f t="shared" si="85"/>
        <v>0</v>
      </c>
      <c r="J79" s="68">
        <f t="shared" si="94"/>
        <v>0</v>
      </c>
      <c r="K79" s="107">
        <v>0</v>
      </c>
      <c r="L79" s="71">
        <f t="shared" si="86"/>
        <v>0</v>
      </c>
      <c r="M79" s="68">
        <f t="shared" si="87"/>
        <v>0</v>
      </c>
      <c r="N79" s="107">
        <v>0</v>
      </c>
      <c r="O79" s="71">
        <f t="shared" si="88"/>
        <v>0</v>
      </c>
      <c r="P79" s="68" t="e">
        <f t="shared" si="89"/>
        <v>#REF!</v>
      </c>
      <c r="Q79" s="107">
        <v>0</v>
      </c>
      <c r="R79" s="71">
        <f t="shared" si="90"/>
        <v>0</v>
      </c>
      <c r="S79" s="68" t="e">
        <f t="shared" si="91"/>
        <v>#REF!</v>
      </c>
      <c r="T79" s="108">
        <v>0</v>
      </c>
      <c r="U79" s="109">
        <f t="shared" si="92"/>
        <v>0</v>
      </c>
      <c r="V79" s="68" t="e">
        <f t="shared" si="93"/>
        <v>#REF!</v>
      </c>
    </row>
    <row r="80" spans="1:22" ht="15.75" hidden="1" customHeight="1">
      <c r="A80" s="24">
        <f t="shared" si="81"/>
        <v>0</v>
      </c>
      <c r="B80" s="78">
        <v>0</v>
      </c>
      <c r="C80" s="71">
        <v>0</v>
      </c>
      <c r="D80" s="68">
        <f t="shared" si="82"/>
        <v>0</v>
      </c>
      <c r="E80" s="107">
        <v>0</v>
      </c>
      <c r="F80" s="71">
        <f t="shared" si="83"/>
        <v>0</v>
      </c>
      <c r="G80" s="68">
        <f t="shared" si="84"/>
        <v>0</v>
      </c>
      <c r="H80" s="107">
        <v>0</v>
      </c>
      <c r="I80" s="71">
        <f t="shared" si="85"/>
        <v>0</v>
      </c>
      <c r="J80" s="68">
        <f t="shared" si="94"/>
        <v>0</v>
      </c>
      <c r="K80" s="107">
        <v>0</v>
      </c>
      <c r="L80" s="71">
        <f t="shared" si="86"/>
        <v>0</v>
      </c>
      <c r="M80" s="68">
        <f t="shared" si="87"/>
        <v>0</v>
      </c>
      <c r="N80" s="107">
        <v>0</v>
      </c>
      <c r="O80" s="71">
        <f t="shared" si="88"/>
        <v>0</v>
      </c>
      <c r="P80" s="68" t="e">
        <f t="shared" si="89"/>
        <v>#REF!</v>
      </c>
      <c r="Q80" s="107">
        <v>0</v>
      </c>
      <c r="R80" s="71">
        <f t="shared" si="90"/>
        <v>0</v>
      </c>
      <c r="S80" s="68" t="e">
        <f t="shared" si="91"/>
        <v>#REF!</v>
      </c>
      <c r="T80" s="108">
        <v>0</v>
      </c>
      <c r="U80" s="109">
        <f t="shared" si="92"/>
        <v>0</v>
      </c>
      <c r="V80" s="68" t="e">
        <f t="shared" si="93"/>
        <v>#REF!</v>
      </c>
    </row>
    <row r="81" spans="1:22" ht="15.75" hidden="1" customHeight="1">
      <c r="A81" s="24">
        <f t="shared" si="81"/>
        <v>0</v>
      </c>
      <c r="B81" s="78">
        <v>0</v>
      </c>
      <c r="C81" s="71">
        <v>0</v>
      </c>
      <c r="D81" s="68">
        <f t="shared" si="82"/>
        <v>0</v>
      </c>
      <c r="E81" s="107">
        <v>0</v>
      </c>
      <c r="F81" s="71">
        <f t="shared" si="83"/>
        <v>0</v>
      </c>
      <c r="G81" s="68">
        <f t="shared" si="84"/>
        <v>0</v>
      </c>
      <c r="H81" s="107">
        <v>0</v>
      </c>
      <c r="I81" s="71">
        <f t="shared" si="85"/>
        <v>0</v>
      </c>
      <c r="J81" s="68">
        <f t="shared" si="94"/>
        <v>0</v>
      </c>
      <c r="K81" s="107">
        <v>0</v>
      </c>
      <c r="L81" s="71">
        <f t="shared" si="86"/>
        <v>0</v>
      </c>
      <c r="M81" s="68">
        <f t="shared" si="87"/>
        <v>0</v>
      </c>
      <c r="N81" s="107">
        <v>0</v>
      </c>
      <c r="O81" s="71">
        <f t="shared" si="88"/>
        <v>0</v>
      </c>
      <c r="P81" s="68" t="e">
        <f t="shared" si="89"/>
        <v>#REF!</v>
      </c>
      <c r="Q81" s="107">
        <v>0</v>
      </c>
      <c r="R81" s="71">
        <f t="shared" si="90"/>
        <v>0</v>
      </c>
      <c r="S81" s="68" t="e">
        <f t="shared" si="91"/>
        <v>#REF!</v>
      </c>
      <c r="T81" s="108">
        <v>0</v>
      </c>
      <c r="U81" s="109">
        <f t="shared" si="92"/>
        <v>0</v>
      </c>
      <c r="V81" s="68" t="e">
        <f t="shared" si="93"/>
        <v>#REF!</v>
      </c>
    </row>
    <row r="82" spans="1:22" ht="15.75" hidden="1" customHeight="1">
      <c r="A82" s="24">
        <f t="shared" si="81"/>
        <v>0</v>
      </c>
      <c r="B82" s="78">
        <v>0</v>
      </c>
      <c r="C82" s="71">
        <v>0</v>
      </c>
      <c r="D82" s="68">
        <f t="shared" si="82"/>
        <v>0</v>
      </c>
      <c r="E82" s="107">
        <v>0</v>
      </c>
      <c r="F82" s="71">
        <f t="shared" si="83"/>
        <v>0</v>
      </c>
      <c r="G82" s="68">
        <f t="shared" si="84"/>
        <v>0</v>
      </c>
      <c r="H82" s="107">
        <v>0</v>
      </c>
      <c r="I82" s="71">
        <f t="shared" si="85"/>
        <v>0</v>
      </c>
      <c r="J82" s="68">
        <f t="shared" si="94"/>
        <v>0</v>
      </c>
      <c r="K82" s="107">
        <v>0</v>
      </c>
      <c r="L82" s="71">
        <f t="shared" si="86"/>
        <v>0</v>
      </c>
      <c r="M82" s="68">
        <f t="shared" si="87"/>
        <v>0</v>
      </c>
      <c r="N82" s="107">
        <v>0</v>
      </c>
      <c r="O82" s="71">
        <f t="shared" si="88"/>
        <v>0</v>
      </c>
      <c r="P82" s="68" t="e">
        <f t="shared" si="89"/>
        <v>#REF!</v>
      </c>
      <c r="Q82" s="107">
        <v>0</v>
      </c>
      <c r="R82" s="71">
        <f t="shared" si="90"/>
        <v>0</v>
      </c>
      <c r="S82" s="68" t="e">
        <f t="shared" si="91"/>
        <v>#REF!</v>
      </c>
      <c r="T82" s="108">
        <v>0</v>
      </c>
      <c r="U82" s="109">
        <f t="shared" si="92"/>
        <v>0</v>
      </c>
      <c r="V82" s="68" t="e">
        <f t="shared" si="93"/>
        <v>#REF!</v>
      </c>
    </row>
    <row r="83" spans="1:22" ht="15.75" hidden="1" customHeight="1">
      <c r="A83" s="24">
        <f t="shared" si="81"/>
        <v>0</v>
      </c>
      <c r="B83" s="78">
        <v>0</v>
      </c>
      <c r="C83" s="71">
        <v>0</v>
      </c>
      <c r="D83" s="68">
        <f t="shared" si="82"/>
        <v>0</v>
      </c>
      <c r="E83" s="107">
        <v>0</v>
      </c>
      <c r="F83" s="71">
        <f t="shared" si="83"/>
        <v>0</v>
      </c>
      <c r="G83" s="68">
        <f t="shared" si="84"/>
        <v>0</v>
      </c>
      <c r="H83" s="107">
        <v>0</v>
      </c>
      <c r="I83" s="71">
        <f t="shared" si="85"/>
        <v>0</v>
      </c>
      <c r="J83" s="68">
        <f t="shared" si="94"/>
        <v>0</v>
      </c>
      <c r="K83" s="107">
        <v>0</v>
      </c>
      <c r="L83" s="71">
        <f t="shared" si="86"/>
        <v>0</v>
      </c>
      <c r="M83" s="68">
        <f t="shared" si="87"/>
        <v>0</v>
      </c>
      <c r="N83" s="107">
        <v>0</v>
      </c>
      <c r="O83" s="71">
        <f t="shared" si="88"/>
        <v>0</v>
      </c>
      <c r="P83" s="68" t="e">
        <f t="shared" si="89"/>
        <v>#REF!</v>
      </c>
      <c r="Q83" s="107">
        <v>0</v>
      </c>
      <c r="R83" s="71">
        <f t="shared" si="90"/>
        <v>0</v>
      </c>
      <c r="S83" s="68" t="e">
        <f t="shared" si="91"/>
        <v>#REF!</v>
      </c>
      <c r="T83" s="108">
        <v>0</v>
      </c>
      <c r="U83" s="109">
        <f t="shared" si="92"/>
        <v>0</v>
      </c>
      <c r="V83" s="68" t="e">
        <f t="shared" si="93"/>
        <v>#REF!</v>
      </c>
    </row>
    <row r="84" spans="1:22" ht="15.75" hidden="1" customHeight="1">
      <c r="A84" s="24">
        <f t="shared" si="81"/>
        <v>0</v>
      </c>
      <c r="B84" s="78">
        <v>0</v>
      </c>
      <c r="C84" s="71">
        <v>0</v>
      </c>
      <c r="D84" s="68">
        <f t="shared" si="82"/>
        <v>0</v>
      </c>
      <c r="E84" s="107">
        <v>0</v>
      </c>
      <c r="F84" s="71">
        <f t="shared" si="83"/>
        <v>0</v>
      </c>
      <c r="G84" s="68">
        <f t="shared" si="84"/>
        <v>0</v>
      </c>
      <c r="H84" s="107">
        <v>0</v>
      </c>
      <c r="I84" s="71">
        <f t="shared" si="85"/>
        <v>0</v>
      </c>
      <c r="J84" s="68">
        <f t="shared" si="94"/>
        <v>0</v>
      </c>
      <c r="K84" s="107">
        <v>0</v>
      </c>
      <c r="L84" s="71">
        <f t="shared" si="86"/>
        <v>0</v>
      </c>
      <c r="M84" s="68">
        <f t="shared" si="87"/>
        <v>0</v>
      </c>
      <c r="N84" s="107">
        <v>0</v>
      </c>
      <c r="O84" s="71">
        <f t="shared" si="88"/>
        <v>0</v>
      </c>
      <c r="P84" s="68" t="e">
        <f t="shared" si="89"/>
        <v>#REF!</v>
      </c>
      <c r="Q84" s="107">
        <v>0</v>
      </c>
      <c r="R84" s="71">
        <f t="shared" si="90"/>
        <v>0</v>
      </c>
      <c r="S84" s="68" t="e">
        <f t="shared" si="91"/>
        <v>#REF!</v>
      </c>
      <c r="T84" s="108">
        <v>0</v>
      </c>
      <c r="U84" s="109">
        <f t="shared" si="92"/>
        <v>0</v>
      </c>
      <c r="V84" s="68" t="e">
        <f t="shared" si="93"/>
        <v>#REF!</v>
      </c>
    </row>
    <row r="85" spans="1:22" ht="15.75" hidden="1" customHeight="1">
      <c r="A85" s="24">
        <f t="shared" si="81"/>
        <v>0</v>
      </c>
      <c r="B85" s="78">
        <v>0</v>
      </c>
      <c r="C85" s="71">
        <v>0</v>
      </c>
      <c r="D85" s="68">
        <f t="shared" si="82"/>
        <v>0</v>
      </c>
      <c r="E85" s="107">
        <v>0</v>
      </c>
      <c r="F85" s="71">
        <f t="shared" si="83"/>
        <v>0</v>
      </c>
      <c r="G85" s="68">
        <f t="shared" si="84"/>
        <v>0</v>
      </c>
      <c r="H85" s="107">
        <v>0</v>
      </c>
      <c r="I85" s="71">
        <f t="shared" si="85"/>
        <v>0</v>
      </c>
      <c r="J85" s="68">
        <f t="shared" si="94"/>
        <v>0</v>
      </c>
      <c r="K85" s="107">
        <v>0</v>
      </c>
      <c r="L85" s="71">
        <f t="shared" si="86"/>
        <v>0</v>
      </c>
      <c r="M85" s="68">
        <f t="shared" si="87"/>
        <v>0</v>
      </c>
      <c r="N85" s="107">
        <v>0</v>
      </c>
      <c r="O85" s="71">
        <f t="shared" si="88"/>
        <v>0</v>
      </c>
      <c r="P85" s="68" t="e">
        <f t="shared" si="89"/>
        <v>#REF!</v>
      </c>
      <c r="Q85" s="107">
        <v>0</v>
      </c>
      <c r="R85" s="71">
        <f t="shared" si="90"/>
        <v>0</v>
      </c>
      <c r="S85" s="68" t="e">
        <f t="shared" si="91"/>
        <v>#REF!</v>
      </c>
      <c r="T85" s="108">
        <v>0</v>
      </c>
      <c r="U85" s="109">
        <f t="shared" si="92"/>
        <v>0</v>
      </c>
      <c r="V85" s="68" t="e">
        <f t="shared" si="93"/>
        <v>#REF!</v>
      </c>
    </row>
    <row r="86" spans="1:22" ht="15.75" hidden="1" customHeight="1">
      <c r="A86" s="24">
        <f t="shared" si="81"/>
        <v>0</v>
      </c>
      <c r="B86" s="78">
        <v>0</v>
      </c>
      <c r="C86" s="71">
        <v>0</v>
      </c>
      <c r="D86" s="68">
        <f t="shared" si="82"/>
        <v>0</v>
      </c>
      <c r="E86" s="107">
        <v>0</v>
      </c>
      <c r="F86" s="71">
        <f t="shared" si="83"/>
        <v>0</v>
      </c>
      <c r="G86" s="68">
        <f t="shared" si="84"/>
        <v>0</v>
      </c>
      <c r="H86" s="107">
        <v>0</v>
      </c>
      <c r="I86" s="71">
        <f t="shared" si="85"/>
        <v>0</v>
      </c>
      <c r="J86" s="68">
        <f t="shared" si="94"/>
        <v>0</v>
      </c>
      <c r="K86" s="107">
        <v>0</v>
      </c>
      <c r="L86" s="71">
        <f t="shared" si="86"/>
        <v>0</v>
      </c>
      <c r="M86" s="68">
        <f t="shared" si="87"/>
        <v>0</v>
      </c>
      <c r="N86" s="107">
        <v>0</v>
      </c>
      <c r="O86" s="71">
        <f t="shared" si="88"/>
        <v>0</v>
      </c>
      <c r="P86" s="68" t="e">
        <f t="shared" si="89"/>
        <v>#REF!</v>
      </c>
      <c r="Q86" s="107">
        <v>0</v>
      </c>
      <c r="R86" s="71">
        <f t="shared" si="90"/>
        <v>0</v>
      </c>
      <c r="S86" s="68" t="e">
        <f t="shared" si="91"/>
        <v>#REF!</v>
      </c>
      <c r="T86" s="108">
        <v>0</v>
      </c>
      <c r="U86" s="109">
        <f t="shared" si="92"/>
        <v>0</v>
      </c>
      <c r="V86" s="68" t="e">
        <f t="shared" si="93"/>
        <v>#REF!</v>
      </c>
    </row>
    <row r="87" spans="1:22" ht="15.75" hidden="1" customHeight="1">
      <c r="A87" s="24">
        <f t="shared" si="81"/>
        <v>0</v>
      </c>
      <c r="B87" s="78">
        <v>0</v>
      </c>
      <c r="C87" s="71">
        <v>0</v>
      </c>
      <c r="D87" s="68">
        <f t="shared" si="82"/>
        <v>0</v>
      </c>
      <c r="E87" s="107">
        <v>0</v>
      </c>
      <c r="F87" s="71">
        <f t="shared" si="83"/>
        <v>0</v>
      </c>
      <c r="G87" s="68">
        <f t="shared" si="84"/>
        <v>0</v>
      </c>
      <c r="H87" s="107">
        <v>0</v>
      </c>
      <c r="I87" s="71">
        <f t="shared" si="85"/>
        <v>0</v>
      </c>
      <c r="J87" s="68">
        <f t="shared" si="94"/>
        <v>0</v>
      </c>
      <c r="K87" s="107">
        <v>0</v>
      </c>
      <c r="L87" s="71">
        <f t="shared" si="86"/>
        <v>0</v>
      </c>
      <c r="M87" s="68">
        <f t="shared" si="87"/>
        <v>0</v>
      </c>
      <c r="N87" s="107">
        <v>0</v>
      </c>
      <c r="O87" s="71">
        <f t="shared" si="88"/>
        <v>0</v>
      </c>
      <c r="P87" s="68" t="e">
        <f t="shared" si="89"/>
        <v>#REF!</v>
      </c>
      <c r="Q87" s="107">
        <v>0</v>
      </c>
      <c r="R87" s="71">
        <f t="shared" si="90"/>
        <v>0</v>
      </c>
      <c r="S87" s="68" t="e">
        <f t="shared" si="91"/>
        <v>#REF!</v>
      </c>
      <c r="T87" s="108">
        <v>0</v>
      </c>
      <c r="U87" s="109">
        <f t="shared" si="92"/>
        <v>0</v>
      </c>
      <c r="V87" s="68" t="e">
        <f t="shared" si="93"/>
        <v>#REF!</v>
      </c>
    </row>
    <row r="88" spans="1:22" ht="15.75" hidden="1" customHeight="1">
      <c r="A88" s="24">
        <f t="shared" si="81"/>
        <v>0</v>
      </c>
      <c r="B88" s="78">
        <v>0</v>
      </c>
      <c r="C88" s="71">
        <v>0</v>
      </c>
      <c r="D88" s="68">
        <f t="shared" si="82"/>
        <v>0</v>
      </c>
      <c r="E88" s="107">
        <v>0</v>
      </c>
      <c r="F88" s="71">
        <f t="shared" si="83"/>
        <v>0</v>
      </c>
      <c r="G88" s="68">
        <f t="shared" si="84"/>
        <v>0</v>
      </c>
      <c r="H88" s="107">
        <v>0</v>
      </c>
      <c r="I88" s="71">
        <f t="shared" si="85"/>
        <v>0</v>
      </c>
      <c r="J88" s="68">
        <f t="shared" si="94"/>
        <v>0</v>
      </c>
      <c r="K88" s="107">
        <v>0</v>
      </c>
      <c r="L88" s="71">
        <f t="shared" si="86"/>
        <v>0</v>
      </c>
      <c r="M88" s="68">
        <f t="shared" si="87"/>
        <v>0</v>
      </c>
      <c r="N88" s="107">
        <v>0</v>
      </c>
      <c r="O88" s="71">
        <f t="shared" si="88"/>
        <v>0</v>
      </c>
      <c r="P88" s="68" t="e">
        <f t="shared" si="89"/>
        <v>#REF!</v>
      </c>
      <c r="Q88" s="107">
        <v>0</v>
      </c>
      <c r="R88" s="71">
        <f t="shared" si="90"/>
        <v>0</v>
      </c>
      <c r="S88" s="68" t="e">
        <f t="shared" si="91"/>
        <v>#REF!</v>
      </c>
      <c r="T88" s="108">
        <v>0</v>
      </c>
      <c r="U88" s="109">
        <f t="shared" si="92"/>
        <v>0</v>
      </c>
      <c r="V88" s="68" t="e">
        <f t="shared" si="93"/>
        <v>#REF!</v>
      </c>
    </row>
    <row r="89" spans="1:22" ht="15.75" hidden="1" customHeight="1">
      <c r="A89" s="24">
        <f t="shared" si="81"/>
        <v>0</v>
      </c>
      <c r="B89" s="78">
        <v>0</v>
      </c>
      <c r="C89" s="71">
        <v>0</v>
      </c>
      <c r="D89" s="68">
        <f t="shared" si="82"/>
        <v>0</v>
      </c>
      <c r="E89" s="107">
        <v>0</v>
      </c>
      <c r="F89" s="71">
        <f t="shared" si="83"/>
        <v>0</v>
      </c>
      <c r="G89" s="68">
        <f t="shared" si="84"/>
        <v>0</v>
      </c>
      <c r="H89" s="107">
        <v>0</v>
      </c>
      <c r="I89" s="71">
        <f t="shared" si="85"/>
        <v>0</v>
      </c>
      <c r="J89" s="68">
        <f t="shared" si="94"/>
        <v>0</v>
      </c>
      <c r="K89" s="107">
        <v>0</v>
      </c>
      <c r="L89" s="71">
        <f t="shared" si="86"/>
        <v>0</v>
      </c>
      <c r="M89" s="68">
        <f t="shared" si="87"/>
        <v>0</v>
      </c>
      <c r="N89" s="107">
        <v>0</v>
      </c>
      <c r="O89" s="71">
        <f t="shared" si="88"/>
        <v>0</v>
      </c>
      <c r="P89" s="68" t="e">
        <f t="shared" si="89"/>
        <v>#REF!</v>
      </c>
      <c r="Q89" s="107">
        <v>0</v>
      </c>
      <c r="R89" s="71">
        <f t="shared" si="90"/>
        <v>0</v>
      </c>
      <c r="S89" s="68" t="e">
        <f t="shared" si="91"/>
        <v>#REF!</v>
      </c>
      <c r="T89" s="108">
        <v>0</v>
      </c>
      <c r="U89" s="109">
        <f t="shared" si="92"/>
        <v>0</v>
      </c>
      <c r="V89" s="68" t="e">
        <f t="shared" si="93"/>
        <v>#REF!</v>
      </c>
    </row>
    <row r="90" spans="1:22" ht="15.75" hidden="1" customHeight="1">
      <c r="A90" s="24">
        <f t="shared" si="81"/>
        <v>0</v>
      </c>
      <c r="B90" s="78">
        <v>0</v>
      </c>
      <c r="C90" s="71">
        <v>0</v>
      </c>
      <c r="D90" s="68">
        <f t="shared" si="82"/>
        <v>0</v>
      </c>
      <c r="E90" s="107">
        <v>0</v>
      </c>
      <c r="F90" s="71">
        <f t="shared" si="83"/>
        <v>0</v>
      </c>
      <c r="G90" s="68">
        <f t="shared" si="84"/>
        <v>0</v>
      </c>
      <c r="H90" s="107">
        <v>0</v>
      </c>
      <c r="I90" s="71">
        <f t="shared" si="85"/>
        <v>0</v>
      </c>
      <c r="J90" s="68">
        <f t="shared" si="94"/>
        <v>0</v>
      </c>
      <c r="K90" s="107">
        <v>0</v>
      </c>
      <c r="L90" s="71">
        <f t="shared" si="86"/>
        <v>0</v>
      </c>
      <c r="M90" s="68">
        <f t="shared" si="87"/>
        <v>0</v>
      </c>
      <c r="N90" s="107">
        <v>0</v>
      </c>
      <c r="O90" s="71">
        <f t="shared" si="88"/>
        <v>0</v>
      </c>
      <c r="P90" s="68" t="e">
        <f t="shared" si="89"/>
        <v>#REF!</v>
      </c>
      <c r="Q90" s="107">
        <v>0</v>
      </c>
      <c r="R90" s="71">
        <f t="shared" si="90"/>
        <v>0</v>
      </c>
      <c r="S90" s="68" t="e">
        <f t="shared" si="91"/>
        <v>#REF!</v>
      </c>
      <c r="T90" s="108">
        <v>0</v>
      </c>
      <c r="U90" s="109">
        <f t="shared" si="92"/>
        <v>0</v>
      </c>
      <c r="V90" s="68" t="e">
        <f t="shared" si="93"/>
        <v>#REF!</v>
      </c>
    </row>
    <row r="91" spans="1:22" ht="15.75" hidden="1" customHeight="1">
      <c r="A91" s="24">
        <f t="shared" si="81"/>
        <v>0</v>
      </c>
      <c r="B91" s="78">
        <v>0</v>
      </c>
      <c r="C91" s="71">
        <v>0</v>
      </c>
      <c r="D91" s="68">
        <f t="shared" si="82"/>
        <v>0</v>
      </c>
      <c r="E91" s="107">
        <v>0</v>
      </c>
      <c r="F91" s="71">
        <f t="shared" si="83"/>
        <v>0</v>
      </c>
      <c r="G91" s="68">
        <f t="shared" si="84"/>
        <v>0</v>
      </c>
      <c r="H91" s="107">
        <v>0</v>
      </c>
      <c r="I91" s="71">
        <f t="shared" si="85"/>
        <v>0</v>
      </c>
      <c r="J91" s="68">
        <f t="shared" si="94"/>
        <v>0</v>
      </c>
      <c r="K91" s="107">
        <v>0</v>
      </c>
      <c r="L91" s="71">
        <f t="shared" si="86"/>
        <v>0</v>
      </c>
      <c r="M91" s="68">
        <f t="shared" si="87"/>
        <v>0</v>
      </c>
      <c r="N91" s="107">
        <v>0</v>
      </c>
      <c r="O91" s="71">
        <f t="shared" si="88"/>
        <v>0</v>
      </c>
      <c r="P91" s="68" t="e">
        <f t="shared" si="89"/>
        <v>#REF!</v>
      </c>
      <c r="Q91" s="107">
        <v>0</v>
      </c>
      <c r="R91" s="71">
        <f t="shared" si="90"/>
        <v>0</v>
      </c>
      <c r="S91" s="68" t="e">
        <f t="shared" si="91"/>
        <v>#REF!</v>
      </c>
      <c r="T91" s="108">
        <v>0</v>
      </c>
      <c r="U91" s="109">
        <f t="shared" si="92"/>
        <v>0</v>
      </c>
      <c r="V91" s="68" t="e">
        <f t="shared" si="93"/>
        <v>#REF!</v>
      </c>
    </row>
    <row r="92" spans="1:22" ht="15.75" hidden="1" customHeight="1">
      <c r="A92" s="24">
        <f t="shared" si="81"/>
        <v>0</v>
      </c>
      <c r="B92" s="78">
        <v>0</v>
      </c>
      <c r="C92" s="71">
        <v>0</v>
      </c>
      <c r="D92" s="68">
        <f t="shared" si="82"/>
        <v>0</v>
      </c>
      <c r="E92" s="107">
        <v>0</v>
      </c>
      <c r="F92" s="71">
        <f t="shared" si="83"/>
        <v>0</v>
      </c>
      <c r="G92" s="68">
        <f t="shared" si="84"/>
        <v>0</v>
      </c>
      <c r="H92" s="107">
        <v>0</v>
      </c>
      <c r="I92" s="71">
        <f t="shared" si="85"/>
        <v>0</v>
      </c>
      <c r="J92" s="68">
        <f t="shared" si="94"/>
        <v>0</v>
      </c>
      <c r="K92" s="107">
        <v>0</v>
      </c>
      <c r="L92" s="71">
        <f t="shared" si="86"/>
        <v>0</v>
      </c>
      <c r="M92" s="68">
        <f t="shared" si="87"/>
        <v>0</v>
      </c>
      <c r="N92" s="107">
        <v>0</v>
      </c>
      <c r="O92" s="71">
        <f t="shared" si="88"/>
        <v>0</v>
      </c>
      <c r="P92" s="68" t="e">
        <f t="shared" si="89"/>
        <v>#REF!</v>
      </c>
      <c r="Q92" s="107">
        <v>0</v>
      </c>
      <c r="R92" s="71">
        <f t="shared" si="90"/>
        <v>0</v>
      </c>
      <c r="S92" s="68" t="e">
        <f t="shared" si="91"/>
        <v>#REF!</v>
      </c>
      <c r="T92" s="108">
        <v>0</v>
      </c>
      <c r="U92" s="109">
        <f t="shared" si="92"/>
        <v>0</v>
      </c>
      <c r="V92" s="68" t="e">
        <f t="shared" si="93"/>
        <v>#REF!</v>
      </c>
    </row>
    <row r="93" spans="1:22" ht="15.75" hidden="1" customHeight="1">
      <c r="A93" s="24">
        <f t="shared" si="81"/>
        <v>0</v>
      </c>
      <c r="B93" s="78">
        <v>0</v>
      </c>
      <c r="C93" s="71">
        <v>0</v>
      </c>
      <c r="D93" s="68">
        <f t="shared" si="82"/>
        <v>0</v>
      </c>
      <c r="E93" s="107">
        <v>0</v>
      </c>
      <c r="F93" s="71">
        <f t="shared" si="83"/>
        <v>0</v>
      </c>
      <c r="G93" s="68">
        <f t="shared" si="84"/>
        <v>0</v>
      </c>
      <c r="H93" s="107">
        <v>0</v>
      </c>
      <c r="I93" s="71">
        <f t="shared" si="85"/>
        <v>0</v>
      </c>
      <c r="J93" s="68">
        <f t="shared" si="94"/>
        <v>0</v>
      </c>
      <c r="K93" s="107">
        <v>0</v>
      </c>
      <c r="L93" s="71">
        <f t="shared" si="86"/>
        <v>0</v>
      </c>
      <c r="M93" s="68">
        <f t="shared" si="87"/>
        <v>0</v>
      </c>
      <c r="N93" s="107">
        <v>0</v>
      </c>
      <c r="O93" s="71">
        <f t="shared" si="88"/>
        <v>0</v>
      </c>
      <c r="P93" s="68" t="e">
        <f t="shared" si="89"/>
        <v>#REF!</v>
      </c>
      <c r="Q93" s="107">
        <v>0</v>
      </c>
      <c r="R93" s="71">
        <f t="shared" si="90"/>
        <v>0</v>
      </c>
      <c r="S93" s="68" t="e">
        <f t="shared" si="91"/>
        <v>#REF!</v>
      </c>
      <c r="T93" s="108">
        <v>0</v>
      </c>
      <c r="U93" s="109">
        <f t="shared" si="92"/>
        <v>0</v>
      </c>
      <c r="V93" s="68" t="e">
        <f t="shared" si="93"/>
        <v>#REF!</v>
      </c>
    </row>
    <row r="94" spans="1:22" ht="15.75" hidden="1" customHeight="1">
      <c r="A94" s="24">
        <f t="shared" si="81"/>
        <v>0</v>
      </c>
      <c r="B94" s="78">
        <v>0</v>
      </c>
      <c r="C94" s="71">
        <v>0</v>
      </c>
      <c r="D94" s="68">
        <f t="shared" si="82"/>
        <v>0</v>
      </c>
      <c r="E94" s="107">
        <v>0</v>
      </c>
      <c r="F94" s="71">
        <f t="shared" si="83"/>
        <v>0</v>
      </c>
      <c r="G94" s="68">
        <f t="shared" si="84"/>
        <v>0</v>
      </c>
      <c r="H94" s="107">
        <v>0</v>
      </c>
      <c r="I94" s="71">
        <f t="shared" si="85"/>
        <v>0</v>
      </c>
      <c r="J94" s="68">
        <f t="shared" si="94"/>
        <v>0</v>
      </c>
      <c r="K94" s="107">
        <v>0</v>
      </c>
      <c r="L94" s="71">
        <f t="shared" si="86"/>
        <v>0</v>
      </c>
      <c r="M94" s="68">
        <f t="shared" si="87"/>
        <v>0</v>
      </c>
      <c r="N94" s="107">
        <v>0</v>
      </c>
      <c r="O94" s="71">
        <f t="shared" si="88"/>
        <v>0</v>
      </c>
      <c r="P94" s="68" t="e">
        <f t="shared" si="89"/>
        <v>#REF!</v>
      </c>
      <c r="Q94" s="107">
        <v>0</v>
      </c>
      <c r="R94" s="71">
        <f t="shared" si="90"/>
        <v>0</v>
      </c>
      <c r="S94" s="68" t="e">
        <f t="shared" si="91"/>
        <v>#REF!</v>
      </c>
      <c r="T94" s="108">
        <v>0</v>
      </c>
      <c r="U94" s="109">
        <f t="shared" si="92"/>
        <v>0</v>
      </c>
      <c r="V94" s="68" t="e">
        <f t="shared" si="93"/>
        <v>#REF!</v>
      </c>
    </row>
    <row r="95" spans="1:22" ht="15.75" hidden="1" customHeight="1">
      <c r="A95" s="24" t="str">
        <f t="shared" si="81"/>
        <v>一般投資家（IPO時の公募）</v>
      </c>
      <c r="B95" s="78">
        <v>0</v>
      </c>
      <c r="C95" s="71">
        <v>0</v>
      </c>
      <c r="D95" s="68">
        <f t="shared" si="82"/>
        <v>0</v>
      </c>
      <c r="E95" s="107">
        <v>0</v>
      </c>
      <c r="F95" s="71">
        <f t="shared" si="83"/>
        <v>0</v>
      </c>
      <c r="G95" s="68">
        <f t="shared" si="84"/>
        <v>0</v>
      </c>
      <c r="H95" s="107">
        <v>0</v>
      </c>
      <c r="I95" s="71">
        <f t="shared" si="85"/>
        <v>0</v>
      </c>
      <c r="J95" s="68">
        <f t="shared" si="94"/>
        <v>0</v>
      </c>
      <c r="K95" s="107">
        <v>0</v>
      </c>
      <c r="L95" s="71">
        <f t="shared" si="86"/>
        <v>0</v>
      </c>
      <c r="M95" s="68">
        <f t="shared" si="87"/>
        <v>0</v>
      </c>
      <c r="N95" s="107">
        <v>0</v>
      </c>
      <c r="O95" s="71">
        <f t="shared" si="88"/>
        <v>0</v>
      </c>
      <c r="P95" s="68" t="e">
        <f t="shared" si="89"/>
        <v>#REF!</v>
      </c>
      <c r="Q95" s="107">
        <v>0</v>
      </c>
      <c r="R95" s="71">
        <f t="shared" si="90"/>
        <v>0</v>
      </c>
      <c r="S95" s="68" t="e">
        <f t="shared" si="91"/>
        <v>#REF!</v>
      </c>
      <c r="T95" s="108">
        <v>0</v>
      </c>
      <c r="U95" s="109">
        <f t="shared" si="92"/>
        <v>0</v>
      </c>
      <c r="V95" s="68" t="e">
        <f t="shared" si="93"/>
        <v>#REF!</v>
      </c>
    </row>
    <row r="96" spans="1:22" ht="15.75" hidden="1" customHeight="1">
      <c r="A96" s="118" t="s">
        <v>111</v>
      </c>
      <c r="B96" s="119">
        <f t="shared" ref="B96:D96" si="95">SUM(B75:B95)</f>
        <v>0</v>
      </c>
      <c r="C96" s="120">
        <f t="shared" si="95"/>
        <v>0</v>
      </c>
      <c r="D96" s="121">
        <f t="shared" si="95"/>
        <v>0</v>
      </c>
      <c r="E96" s="122">
        <v>200</v>
      </c>
      <c r="F96" s="120">
        <v>500</v>
      </c>
      <c r="G96" s="121" t="e">
        <f t="shared" ref="G96:V96" si="96">SUM(G75:G95)</f>
        <v>#REF!</v>
      </c>
      <c r="H96" s="119" t="e">
        <f t="shared" si="96"/>
        <v>#REF!</v>
      </c>
      <c r="I96" s="120" t="e">
        <f t="shared" si="96"/>
        <v>#REF!</v>
      </c>
      <c r="J96" s="121" t="e">
        <f t="shared" si="96"/>
        <v>#REF!</v>
      </c>
      <c r="K96" s="119">
        <f t="shared" si="96"/>
        <v>0</v>
      </c>
      <c r="L96" s="120" t="e">
        <f t="shared" si="96"/>
        <v>#REF!</v>
      </c>
      <c r="M96" s="121" t="e">
        <f t="shared" si="96"/>
        <v>#REF!</v>
      </c>
      <c r="N96" s="119">
        <f t="shared" si="96"/>
        <v>0</v>
      </c>
      <c r="O96" s="120" t="e">
        <f t="shared" si="96"/>
        <v>#REF!</v>
      </c>
      <c r="P96" s="121" t="e">
        <f t="shared" si="96"/>
        <v>#REF!</v>
      </c>
      <c r="Q96" s="119">
        <f t="shared" si="96"/>
        <v>0</v>
      </c>
      <c r="R96" s="120" t="e">
        <f t="shared" si="96"/>
        <v>#REF!</v>
      </c>
      <c r="S96" s="121" t="e">
        <f t="shared" si="96"/>
        <v>#REF!</v>
      </c>
      <c r="T96" s="119">
        <f t="shared" si="96"/>
        <v>0</v>
      </c>
      <c r="U96" s="120" t="e">
        <f t="shared" si="96"/>
        <v>#REF!</v>
      </c>
      <c r="V96" s="121" t="e">
        <f t="shared" si="96"/>
        <v>#REF!</v>
      </c>
    </row>
    <row r="97" spans="1:22" ht="15.75" hidden="1" customHeight="1">
      <c r="A97" s="100" t="s">
        <v>112</v>
      </c>
      <c r="B97" s="101" t="s">
        <v>95</v>
      </c>
      <c r="C97" s="102" t="s">
        <v>109</v>
      </c>
      <c r="D97" s="103" t="s">
        <v>97</v>
      </c>
      <c r="E97" s="104" t="s">
        <v>95</v>
      </c>
      <c r="F97" s="102" t="s">
        <v>109</v>
      </c>
      <c r="G97" s="103" t="s">
        <v>97</v>
      </c>
      <c r="H97" s="104" t="s">
        <v>95</v>
      </c>
      <c r="I97" s="102" t="s">
        <v>109</v>
      </c>
      <c r="J97" s="103" t="s">
        <v>97</v>
      </c>
      <c r="K97" s="104" t="s">
        <v>95</v>
      </c>
      <c r="L97" s="102" t="s">
        <v>109</v>
      </c>
      <c r="M97" s="103" t="s">
        <v>97</v>
      </c>
      <c r="N97" s="104" t="s">
        <v>95</v>
      </c>
      <c r="O97" s="102" t="s">
        <v>109</v>
      </c>
      <c r="P97" s="103" t="s">
        <v>97</v>
      </c>
      <c r="Q97" s="104" t="s">
        <v>95</v>
      </c>
      <c r="R97" s="102" t="s">
        <v>109</v>
      </c>
      <c r="S97" s="103" t="s">
        <v>97</v>
      </c>
      <c r="T97" s="105" t="s">
        <v>95</v>
      </c>
      <c r="U97" s="106" t="s">
        <v>109</v>
      </c>
      <c r="V97" s="103" t="s">
        <v>97</v>
      </c>
    </row>
    <row r="98" spans="1:22" ht="15.75" hidden="1" customHeight="1">
      <c r="A98" s="123" t="str">
        <f>A22</f>
        <v>創業者</v>
      </c>
      <c r="B98" s="61">
        <f>B22+B57</f>
        <v>10000</v>
      </c>
      <c r="C98" s="67">
        <f t="shared" ref="C98:C106" si="97">B98</f>
        <v>10000</v>
      </c>
      <c r="D98" s="68">
        <f t="shared" ref="D98:D106" si="98">C98/$C$128</f>
        <v>1</v>
      </c>
      <c r="E98" s="65">
        <f>E22+E57</f>
        <v>0</v>
      </c>
      <c r="F98" s="67">
        <f t="shared" ref="F98:F106" si="99">C98+E98</f>
        <v>10000</v>
      </c>
      <c r="G98" s="68">
        <f t="shared" ref="G98:G106" si="100">F98/$F$128</f>
        <v>1</v>
      </c>
      <c r="H98" s="65">
        <f>H22+H57</f>
        <v>0</v>
      </c>
      <c r="I98" s="67">
        <f t="shared" ref="I98:I106" si="101">F98+H98</f>
        <v>10000</v>
      </c>
      <c r="J98" s="68" t="e">
        <f t="shared" ref="J98:J106" si="102">I98/$I$128</f>
        <v>#REF!</v>
      </c>
      <c r="K98" s="65">
        <f>K22+K57</f>
        <v>0</v>
      </c>
      <c r="L98" s="67">
        <f t="shared" ref="L98:L106" si="103">I98+K98</f>
        <v>10000</v>
      </c>
      <c r="M98" s="68" t="e">
        <f t="shared" ref="M98:M106" si="104">L98/$L$128</f>
        <v>#REF!</v>
      </c>
      <c r="N98" s="65">
        <f>N22+N57</f>
        <v>0</v>
      </c>
      <c r="O98" s="67">
        <f t="shared" ref="O98:O106" si="105">L98+N98</f>
        <v>10000</v>
      </c>
      <c r="P98" s="68" t="e">
        <f t="shared" ref="P98:P106" si="106">O98/$O$128</f>
        <v>#REF!</v>
      </c>
      <c r="Q98" s="65">
        <f>Q22+Q57</f>
        <v>0</v>
      </c>
      <c r="R98" s="67">
        <f t="shared" ref="R98:R106" si="107">O98+Q98</f>
        <v>10000</v>
      </c>
      <c r="S98" s="68" t="e">
        <f t="shared" ref="S98:S106" si="108">R98/$R$128</f>
        <v>#REF!</v>
      </c>
      <c r="T98" s="65">
        <f>T22+T57</f>
        <v>-1000</v>
      </c>
      <c r="U98" s="67">
        <f t="shared" ref="U98:U106" si="109">O98+T98</f>
        <v>9000</v>
      </c>
      <c r="V98" s="68" t="e">
        <f t="shared" ref="V98:V106" si="110">U98/$U$128</f>
        <v>#REF!</v>
      </c>
    </row>
    <row r="99" spans="1:22" ht="15.75" hidden="1" customHeight="1">
      <c r="A99" s="25" t="str">
        <f>A26</f>
        <v>VC2</v>
      </c>
      <c r="B99" s="65">
        <f>B26+B58</f>
        <v>0</v>
      </c>
      <c r="C99" s="71">
        <f t="shared" si="97"/>
        <v>0</v>
      </c>
      <c r="D99" s="68">
        <f t="shared" si="98"/>
        <v>0</v>
      </c>
      <c r="E99" s="65">
        <f>E26+E58</f>
        <v>0</v>
      </c>
      <c r="F99" s="71">
        <f t="shared" si="99"/>
        <v>0</v>
      </c>
      <c r="G99" s="68">
        <f t="shared" si="100"/>
        <v>0</v>
      </c>
      <c r="H99" s="61" t="e">
        <f>H26+H58</f>
        <v>#REF!</v>
      </c>
      <c r="I99" s="67" t="e">
        <f t="shared" si="101"/>
        <v>#REF!</v>
      </c>
      <c r="J99" s="68" t="e">
        <f t="shared" si="102"/>
        <v>#REF!</v>
      </c>
      <c r="K99" s="65">
        <f>K26+K58</f>
        <v>0</v>
      </c>
      <c r="L99" s="67" t="e">
        <f t="shared" si="103"/>
        <v>#REF!</v>
      </c>
      <c r="M99" s="68" t="e">
        <f t="shared" si="104"/>
        <v>#REF!</v>
      </c>
      <c r="N99" s="65">
        <f>N26+N58</f>
        <v>0</v>
      </c>
      <c r="O99" s="67" t="e">
        <f t="shared" si="105"/>
        <v>#REF!</v>
      </c>
      <c r="P99" s="68" t="e">
        <f t="shared" si="106"/>
        <v>#REF!</v>
      </c>
      <c r="Q99" s="65">
        <f>Q26+Q58</f>
        <v>0</v>
      </c>
      <c r="R99" s="67" t="e">
        <f t="shared" si="107"/>
        <v>#REF!</v>
      </c>
      <c r="S99" s="68" t="e">
        <f t="shared" si="108"/>
        <v>#REF!</v>
      </c>
      <c r="T99" s="65">
        <f>T26+T58</f>
        <v>0</v>
      </c>
      <c r="U99" s="67" t="e">
        <f t="shared" si="109"/>
        <v>#REF!</v>
      </c>
      <c r="V99" s="68" t="e">
        <f t="shared" si="110"/>
        <v>#REF!</v>
      </c>
    </row>
    <row r="100" spans="1:22" ht="15.75" hidden="1" customHeight="1">
      <c r="A100" s="25"/>
      <c r="B100" s="65">
        <f t="shared" ref="B100:B106" si="111">B27+B68</f>
        <v>0</v>
      </c>
      <c r="C100" s="71">
        <f t="shared" si="97"/>
        <v>0</v>
      </c>
      <c r="D100" s="68">
        <f t="shared" si="98"/>
        <v>0</v>
      </c>
      <c r="E100" s="65">
        <f t="shared" ref="E100:E106" si="112">E27+E68</f>
        <v>0</v>
      </c>
      <c r="F100" s="71">
        <f t="shared" si="99"/>
        <v>0</v>
      </c>
      <c r="G100" s="68">
        <f t="shared" si="100"/>
        <v>0</v>
      </c>
      <c r="H100" s="65">
        <f t="shared" ref="H100:H106" si="113">H27+H68</f>
        <v>0</v>
      </c>
      <c r="I100" s="71">
        <f t="shared" si="101"/>
        <v>0</v>
      </c>
      <c r="J100" s="68" t="e">
        <f t="shared" si="102"/>
        <v>#REF!</v>
      </c>
      <c r="K100" s="65">
        <f t="shared" ref="K100:K106" si="114">K27+K68</f>
        <v>0</v>
      </c>
      <c r="L100" s="71">
        <f t="shared" si="103"/>
        <v>0</v>
      </c>
      <c r="M100" s="68" t="e">
        <f t="shared" si="104"/>
        <v>#REF!</v>
      </c>
      <c r="N100" s="65">
        <f t="shared" ref="N100:N106" si="115">N27+N68</f>
        <v>0</v>
      </c>
      <c r="O100" s="71">
        <f t="shared" si="105"/>
        <v>0</v>
      </c>
      <c r="P100" s="68" t="e">
        <f t="shared" si="106"/>
        <v>#REF!</v>
      </c>
      <c r="Q100" s="65">
        <f t="shared" ref="Q100:Q106" si="116">Q27+Q68</f>
        <v>0</v>
      </c>
      <c r="R100" s="71">
        <f t="shared" si="107"/>
        <v>0</v>
      </c>
      <c r="S100" s="68" t="e">
        <f t="shared" si="108"/>
        <v>#REF!</v>
      </c>
      <c r="T100" s="65">
        <f t="shared" ref="T100:T106" si="117">T27+T68</f>
        <v>0</v>
      </c>
      <c r="U100" s="71">
        <f t="shared" si="109"/>
        <v>0</v>
      </c>
      <c r="V100" s="68" t="e">
        <f t="shared" si="110"/>
        <v>#REF!</v>
      </c>
    </row>
    <row r="101" spans="1:22" ht="15.75" hidden="1" customHeight="1">
      <c r="A101" s="25">
        <f t="shared" ref="A101:A105" si="118">A28</f>
        <v>0</v>
      </c>
      <c r="B101" s="65">
        <f t="shared" si="111"/>
        <v>0</v>
      </c>
      <c r="C101" s="71">
        <f t="shared" si="97"/>
        <v>0</v>
      </c>
      <c r="D101" s="68">
        <f t="shared" si="98"/>
        <v>0</v>
      </c>
      <c r="E101" s="65">
        <f t="shared" si="112"/>
        <v>0</v>
      </c>
      <c r="F101" s="71">
        <f t="shared" si="99"/>
        <v>0</v>
      </c>
      <c r="G101" s="68">
        <f t="shared" si="100"/>
        <v>0</v>
      </c>
      <c r="H101" s="65">
        <f t="shared" si="113"/>
        <v>0</v>
      </c>
      <c r="I101" s="71">
        <f t="shared" si="101"/>
        <v>0</v>
      </c>
      <c r="J101" s="68" t="e">
        <f t="shared" si="102"/>
        <v>#REF!</v>
      </c>
      <c r="K101" s="65">
        <f t="shared" si="114"/>
        <v>0</v>
      </c>
      <c r="L101" s="71">
        <f t="shared" si="103"/>
        <v>0</v>
      </c>
      <c r="M101" s="68" t="e">
        <f t="shared" si="104"/>
        <v>#REF!</v>
      </c>
      <c r="N101" s="65">
        <f t="shared" si="115"/>
        <v>0</v>
      </c>
      <c r="O101" s="71">
        <f t="shared" si="105"/>
        <v>0</v>
      </c>
      <c r="P101" s="68" t="e">
        <f t="shared" si="106"/>
        <v>#REF!</v>
      </c>
      <c r="Q101" s="65">
        <f t="shared" si="116"/>
        <v>0</v>
      </c>
      <c r="R101" s="71">
        <f t="shared" si="107"/>
        <v>0</v>
      </c>
      <c r="S101" s="68" t="e">
        <f t="shared" si="108"/>
        <v>#REF!</v>
      </c>
      <c r="T101" s="65">
        <f t="shared" si="117"/>
        <v>0</v>
      </c>
      <c r="U101" s="71">
        <f t="shared" si="109"/>
        <v>0</v>
      </c>
      <c r="V101" s="68" t="e">
        <f t="shared" si="110"/>
        <v>#REF!</v>
      </c>
    </row>
    <row r="102" spans="1:22" ht="15.75" hidden="1" customHeight="1">
      <c r="A102" s="25">
        <f t="shared" si="118"/>
        <v>0</v>
      </c>
      <c r="B102" s="65">
        <f t="shared" si="111"/>
        <v>0</v>
      </c>
      <c r="C102" s="71">
        <f t="shared" si="97"/>
        <v>0</v>
      </c>
      <c r="D102" s="68">
        <f t="shared" si="98"/>
        <v>0</v>
      </c>
      <c r="E102" s="65">
        <f t="shared" si="112"/>
        <v>0</v>
      </c>
      <c r="F102" s="71">
        <f t="shared" si="99"/>
        <v>0</v>
      </c>
      <c r="G102" s="68">
        <f t="shared" si="100"/>
        <v>0</v>
      </c>
      <c r="H102" s="65">
        <f t="shared" si="113"/>
        <v>0</v>
      </c>
      <c r="I102" s="71">
        <f t="shared" si="101"/>
        <v>0</v>
      </c>
      <c r="J102" s="68" t="e">
        <f t="shared" si="102"/>
        <v>#REF!</v>
      </c>
      <c r="K102" s="65">
        <f t="shared" si="114"/>
        <v>0</v>
      </c>
      <c r="L102" s="71">
        <f t="shared" si="103"/>
        <v>0</v>
      </c>
      <c r="M102" s="68" t="e">
        <f t="shared" si="104"/>
        <v>#REF!</v>
      </c>
      <c r="N102" s="65">
        <f t="shared" si="115"/>
        <v>0</v>
      </c>
      <c r="O102" s="71">
        <f t="shared" si="105"/>
        <v>0</v>
      </c>
      <c r="P102" s="68" t="e">
        <f t="shared" si="106"/>
        <v>#REF!</v>
      </c>
      <c r="Q102" s="65">
        <f t="shared" si="116"/>
        <v>0</v>
      </c>
      <c r="R102" s="71">
        <f t="shared" si="107"/>
        <v>0</v>
      </c>
      <c r="S102" s="68" t="e">
        <f t="shared" si="108"/>
        <v>#REF!</v>
      </c>
      <c r="T102" s="65">
        <f t="shared" si="117"/>
        <v>0</v>
      </c>
      <c r="U102" s="71">
        <f t="shared" si="109"/>
        <v>0</v>
      </c>
      <c r="V102" s="68" t="e">
        <f t="shared" si="110"/>
        <v>#REF!</v>
      </c>
    </row>
    <row r="103" spans="1:22" ht="15.75" hidden="1" customHeight="1">
      <c r="A103" s="25">
        <f t="shared" si="118"/>
        <v>0</v>
      </c>
      <c r="B103" s="65">
        <f t="shared" si="111"/>
        <v>0</v>
      </c>
      <c r="C103" s="71">
        <f t="shared" si="97"/>
        <v>0</v>
      </c>
      <c r="D103" s="68">
        <f t="shared" si="98"/>
        <v>0</v>
      </c>
      <c r="E103" s="65">
        <f t="shared" si="112"/>
        <v>0</v>
      </c>
      <c r="F103" s="71">
        <f t="shared" si="99"/>
        <v>0</v>
      </c>
      <c r="G103" s="68">
        <f t="shared" si="100"/>
        <v>0</v>
      </c>
      <c r="H103" s="65">
        <f t="shared" si="113"/>
        <v>0</v>
      </c>
      <c r="I103" s="71">
        <f t="shared" si="101"/>
        <v>0</v>
      </c>
      <c r="J103" s="68" t="e">
        <f t="shared" si="102"/>
        <v>#REF!</v>
      </c>
      <c r="K103" s="65">
        <f t="shared" si="114"/>
        <v>0</v>
      </c>
      <c r="L103" s="71">
        <f t="shared" si="103"/>
        <v>0</v>
      </c>
      <c r="M103" s="68" t="e">
        <f t="shared" si="104"/>
        <v>#REF!</v>
      </c>
      <c r="N103" s="65">
        <f t="shared" si="115"/>
        <v>0</v>
      </c>
      <c r="O103" s="71">
        <f t="shared" si="105"/>
        <v>0</v>
      </c>
      <c r="P103" s="68" t="e">
        <f t="shared" si="106"/>
        <v>#REF!</v>
      </c>
      <c r="Q103" s="65">
        <f t="shared" si="116"/>
        <v>0</v>
      </c>
      <c r="R103" s="71">
        <f t="shared" si="107"/>
        <v>0</v>
      </c>
      <c r="S103" s="68" t="e">
        <f t="shared" si="108"/>
        <v>#REF!</v>
      </c>
      <c r="T103" s="65">
        <f t="shared" si="117"/>
        <v>0</v>
      </c>
      <c r="U103" s="71">
        <f t="shared" si="109"/>
        <v>0</v>
      </c>
      <c r="V103" s="68" t="e">
        <f t="shared" si="110"/>
        <v>#REF!</v>
      </c>
    </row>
    <row r="104" spans="1:22" ht="15.75" hidden="1" customHeight="1">
      <c r="A104" s="25">
        <f t="shared" si="118"/>
        <v>0</v>
      </c>
      <c r="B104" s="65">
        <f t="shared" si="111"/>
        <v>0</v>
      </c>
      <c r="C104" s="71">
        <f t="shared" si="97"/>
        <v>0</v>
      </c>
      <c r="D104" s="68">
        <f t="shared" si="98"/>
        <v>0</v>
      </c>
      <c r="E104" s="65">
        <f t="shared" si="112"/>
        <v>0</v>
      </c>
      <c r="F104" s="71">
        <f t="shared" si="99"/>
        <v>0</v>
      </c>
      <c r="G104" s="68">
        <f t="shared" si="100"/>
        <v>0</v>
      </c>
      <c r="H104" s="65">
        <f t="shared" si="113"/>
        <v>0</v>
      </c>
      <c r="I104" s="71">
        <f t="shared" si="101"/>
        <v>0</v>
      </c>
      <c r="J104" s="68" t="e">
        <f t="shared" si="102"/>
        <v>#REF!</v>
      </c>
      <c r="K104" s="65">
        <f t="shared" si="114"/>
        <v>0</v>
      </c>
      <c r="L104" s="71">
        <f t="shared" si="103"/>
        <v>0</v>
      </c>
      <c r="M104" s="68" t="e">
        <f t="shared" si="104"/>
        <v>#REF!</v>
      </c>
      <c r="N104" s="65">
        <f t="shared" si="115"/>
        <v>0</v>
      </c>
      <c r="O104" s="71">
        <f t="shared" si="105"/>
        <v>0</v>
      </c>
      <c r="P104" s="68" t="e">
        <f t="shared" si="106"/>
        <v>#REF!</v>
      </c>
      <c r="Q104" s="65">
        <f t="shared" si="116"/>
        <v>0</v>
      </c>
      <c r="R104" s="71">
        <f t="shared" si="107"/>
        <v>0</v>
      </c>
      <c r="S104" s="68" t="e">
        <f t="shared" si="108"/>
        <v>#REF!</v>
      </c>
      <c r="T104" s="65">
        <f t="shared" si="117"/>
        <v>0</v>
      </c>
      <c r="U104" s="71">
        <f t="shared" si="109"/>
        <v>0</v>
      </c>
      <c r="V104" s="68" t="e">
        <f t="shared" si="110"/>
        <v>#REF!</v>
      </c>
    </row>
    <row r="105" spans="1:22" ht="15.75" hidden="1" customHeight="1">
      <c r="A105" s="25">
        <f t="shared" si="118"/>
        <v>0</v>
      </c>
      <c r="B105" s="65">
        <f t="shared" si="111"/>
        <v>0</v>
      </c>
      <c r="C105" s="71">
        <f t="shared" si="97"/>
        <v>0</v>
      </c>
      <c r="D105" s="68">
        <f t="shared" si="98"/>
        <v>0</v>
      </c>
      <c r="E105" s="65">
        <f t="shared" si="112"/>
        <v>0</v>
      </c>
      <c r="F105" s="71">
        <f t="shared" si="99"/>
        <v>0</v>
      </c>
      <c r="G105" s="68">
        <f t="shared" si="100"/>
        <v>0</v>
      </c>
      <c r="H105" s="65">
        <f t="shared" si="113"/>
        <v>0</v>
      </c>
      <c r="I105" s="71">
        <f t="shared" si="101"/>
        <v>0</v>
      </c>
      <c r="J105" s="68" t="e">
        <f t="shared" si="102"/>
        <v>#REF!</v>
      </c>
      <c r="K105" s="65">
        <f t="shared" si="114"/>
        <v>0</v>
      </c>
      <c r="L105" s="71">
        <f t="shared" si="103"/>
        <v>0</v>
      </c>
      <c r="M105" s="68" t="e">
        <f t="shared" si="104"/>
        <v>#REF!</v>
      </c>
      <c r="N105" s="65">
        <f t="shared" si="115"/>
        <v>0</v>
      </c>
      <c r="O105" s="71">
        <f t="shared" si="105"/>
        <v>0</v>
      </c>
      <c r="P105" s="68" t="e">
        <f t="shared" si="106"/>
        <v>#REF!</v>
      </c>
      <c r="Q105" s="65">
        <f t="shared" si="116"/>
        <v>0</v>
      </c>
      <c r="R105" s="71">
        <f t="shared" si="107"/>
        <v>0</v>
      </c>
      <c r="S105" s="68" t="e">
        <f t="shared" si="108"/>
        <v>#REF!</v>
      </c>
      <c r="T105" s="65">
        <f t="shared" si="117"/>
        <v>0</v>
      </c>
      <c r="U105" s="71">
        <f t="shared" si="109"/>
        <v>0</v>
      </c>
      <c r="V105" s="68" t="e">
        <f t="shared" si="110"/>
        <v>#REF!</v>
      </c>
    </row>
    <row r="106" spans="1:22" ht="15.75" hidden="1" customHeight="1">
      <c r="A106" s="25"/>
      <c r="B106" s="65">
        <f t="shared" si="111"/>
        <v>0</v>
      </c>
      <c r="C106" s="71">
        <f t="shared" si="97"/>
        <v>0</v>
      </c>
      <c r="D106" s="68">
        <f t="shared" si="98"/>
        <v>0</v>
      </c>
      <c r="E106" s="65">
        <f t="shared" si="112"/>
        <v>0</v>
      </c>
      <c r="F106" s="71">
        <f t="shared" si="99"/>
        <v>0</v>
      </c>
      <c r="G106" s="68">
        <f t="shared" si="100"/>
        <v>0</v>
      </c>
      <c r="H106" s="65">
        <f t="shared" si="113"/>
        <v>0</v>
      </c>
      <c r="I106" s="71">
        <f t="shared" si="101"/>
        <v>0</v>
      </c>
      <c r="J106" s="68" t="e">
        <f t="shared" si="102"/>
        <v>#REF!</v>
      </c>
      <c r="K106" s="65">
        <f t="shared" si="114"/>
        <v>0</v>
      </c>
      <c r="L106" s="71">
        <f t="shared" si="103"/>
        <v>0</v>
      </c>
      <c r="M106" s="68" t="e">
        <f t="shared" si="104"/>
        <v>#REF!</v>
      </c>
      <c r="N106" s="65">
        <f t="shared" si="115"/>
        <v>0</v>
      </c>
      <c r="O106" s="71">
        <f t="shared" si="105"/>
        <v>0</v>
      </c>
      <c r="P106" s="68" t="e">
        <f t="shared" si="106"/>
        <v>#REF!</v>
      </c>
      <c r="Q106" s="65">
        <f t="shared" si="116"/>
        <v>0</v>
      </c>
      <c r="R106" s="71">
        <f t="shared" si="107"/>
        <v>0</v>
      </c>
      <c r="S106" s="68" t="e">
        <f t="shared" si="108"/>
        <v>#REF!</v>
      </c>
      <c r="T106" s="65">
        <f t="shared" si="117"/>
        <v>0</v>
      </c>
      <c r="U106" s="71">
        <f t="shared" si="109"/>
        <v>0</v>
      </c>
      <c r="V106" s="68" t="e">
        <f t="shared" si="110"/>
        <v>#REF!</v>
      </c>
    </row>
    <row r="107" spans="1:22" ht="15.75" hidden="1" customHeight="1">
      <c r="A107" s="124" t="s">
        <v>113</v>
      </c>
      <c r="B107" s="83">
        <f t="shared" ref="B107:V107" si="119">SUM(B98:B106)</f>
        <v>10000</v>
      </c>
      <c r="C107" s="84">
        <f t="shared" si="119"/>
        <v>10000</v>
      </c>
      <c r="D107" s="117">
        <f t="shared" si="119"/>
        <v>1</v>
      </c>
      <c r="E107" s="86">
        <f t="shared" si="119"/>
        <v>0</v>
      </c>
      <c r="F107" s="84">
        <f t="shared" si="119"/>
        <v>10000</v>
      </c>
      <c r="G107" s="117">
        <f t="shared" si="119"/>
        <v>1</v>
      </c>
      <c r="H107" s="86" t="e">
        <f t="shared" si="119"/>
        <v>#REF!</v>
      </c>
      <c r="I107" s="116" t="e">
        <f t="shared" si="119"/>
        <v>#REF!</v>
      </c>
      <c r="J107" s="117" t="e">
        <f t="shared" si="119"/>
        <v>#REF!</v>
      </c>
      <c r="K107" s="86">
        <f t="shared" si="119"/>
        <v>0</v>
      </c>
      <c r="L107" s="116" t="e">
        <f t="shared" si="119"/>
        <v>#REF!</v>
      </c>
      <c r="M107" s="117" t="e">
        <f t="shared" si="119"/>
        <v>#REF!</v>
      </c>
      <c r="N107" s="86">
        <f t="shared" si="119"/>
        <v>0</v>
      </c>
      <c r="O107" s="116" t="e">
        <f t="shared" si="119"/>
        <v>#REF!</v>
      </c>
      <c r="P107" s="117" t="e">
        <f t="shared" si="119"/>
        <v>#REF!</v>
      </c>
      <c r="Q107" s="86">
        <f t="shared" si="119"/>
        <v>0</v>
      </c>
      <c r="R107" s="116" t="e">
        <f t="shared" si="119"/>
        <v>#REF!</v>
      </c>
      <c r="S107" s="117" t="e">
        <f t="shared" si="119"/>
        <v>#REF!</v>
      </c>
      <c r="T107" s="86">
        <f t="shared" si="119"/>
        <v>-1000</v>
      </c>
      <c r="U107" s="116" t="e">
        <f t="shared" si="119"/>
        <v>#REF!</v>
      </c>
      <c r="V107" s="117" t="e">
        <f t="shared" si="119"/>
        <v>#REF!</v>
      </c>
    </row>
    <row r="108" spans="1:22" ht="15.75" hidden="1" customHeight="1">
      <c r="A108" s="24" t="str">
        <f t="shared" ref="A108:A127" si="120">A35</f>
        <v>外部投資家複数社</v>
      </c>
      <c r="B108" s="65">
        <f t="shared" ref="B108:B127" si="121">B35+B76</f>
        <v>0</v>
      </c>
      <c r="C108" s="71">
        <v>0</v>
      </c>
      <c r="D108" s="68">
        <f t="shared" ref="D108:D127" si="122">C108/$C$128</f>
        <v>0</v>
      </c>
      <c r="E108" s="65">
        <f t="shared" ref="E108:E127" si="123">E35+E76</f>
        <v>0</v>
      </c>
      <c r="F108" s="71">
        <f t="shared" ref="F108:F127" si="124">C108+E108</f>
        <v>0</v>
      </c>
      <c r="G108" s="68">
        <f t="shared" ref="G108:G127" si="125">F108/$F$128</f>
        <v>0</v>
      </c>
      <c r="H108" s="65">
        <f t="shared" ref="H108:H127" si="126">H35+H76</f>
        <v>0</v>
      </c>
      <c r="I108" s="71">
        <f t="shared" ref="I108:I127" si="127">F108+H108</f>
        <v>0</v>
      </c>
      <c r="J108" s="68" t="e">
        <f t="shared" ref="J108:J127" si="128">I108/$I$128</f>
        <v>#REF!</v>
      </c>
      <c r="K108" s="61" t="e">
        <f t="shared" ref="K108:K127" si="129">K35+K76</f>
        <v>#REF!</v>
      </c>
      <c r="L108" s="67" t="e">
        <f t="shared" ref="L108:L127" si="130">I108+K108</f>
        <v>#REF!</v>
      </c>
      <c r="M108" s="68" t="e">
        <f>L108/$L$128</f>
        <v>#REF!</v>
      </c>
      <c r="N108" s="65">
        <f t="shared" ref="N108:N127" si="131">N35+N76</f>
        <v>0</v>
      </c>
      <c r="O108" s="67" t="e">
        <f>L108+N108</f>
        <v>#REF!</v>
      </c>
      <c r="P108" s="68" t="e">
        <f t="shared" ref="P108:P127" si="132">O108/$O$128</f>
        <v>#REF!</v>
      </c>
      <c r="Q108" s="65">
        <f t="shared" ref="Q108:Q127" si="133">Q35+Q76</f>
        <v>0</v>
      </c>
      <c r="R108" s="67" t="e">
        <f t="shared" ref="R108:R127" si="134">O108+Q108</f>
        <v>#REF!</v>
      </c>
      <c r="S108" s="68" t="e">
        <f t="shared" ref="S108:S127" si="135">R108/$R$128</f>
        <v>#REF!</v>
      </c>
      <c r="T108" s="125" t="e">
        <f t="shared" ref="T108:T127" si="136">T35+T76</f>
        <v>#REF!</v>
      </c>
      <c r="U108" s="92" t="e">
        <f t="shared" ref="U108:U127" si="137">T108+R108</f>
        <v>#REF!</v>
      </c>
      <c r="V108" s="68" t="e">
        <f t="shared" ref="V108:V127" si="138">U108/$U$128</f>
        <v>#REF!</v>
      </c>
    </row>
    <row r="109" spans="1:22" ht="15.75" hidden="1" customHeight="1">
      <c r="A109" s="24">
        <f t="shared" si="120"/>
        <v>0</v>
      </c>
      <c r="B109" s="65">
        <f t="shared" si="121"/>
        <v>0</v>
      </c>
      <c r="C109" s="71">
        <v>0</v>
      </c>
      <c r="D109" s="68">
        <f t="shared" si="122"/>
        <v>0</v>
      </c>
      <c r="E109" s="65">
        <f t="shared" si="123"/>
        <v>0</v>
      </c>
      <c r="F109" s="71">
        <f t="shared" si="124"/>
        <v>0</v>
      </c>
      <c r="G109" s="68">
        <f t="shared" si="125"/>
        <v>0</v>
      </c>
      <c r="H109" s="65">
        <f t="shared" si="126"/>
        <v>0</v>
      </c>
      <c r="I109" s="71">
        <f t="shared" si="127"/>
        <v>0</v>
      </c>
      <c r="J109" s="68" t="e">
        <f t="shared" si="128"/>
        <v>#REF!</v>
      </c>
      <c r="K109" s="65">
        <f t="shared" si="129"/>
        <v>0</v>
      </c>
      <c r="L109" s="71">
        <f t="shared" si="130"/>
        <v>0</v>
      </c>
      <c r="M109" s="68">
        <f t="shared" ref="M109:M127" si="139">L109/$F$128</f>
        <v>0</v>
      </c>
      <c r="N109" s="61" t="e">
        <f t="shared" si="131"/>
        <v>#REF!</v>
      </c>
      <c r="O109" s="67" t="e">
        <f>I109+N109</f>
        <v>#REF!</v>
      </c>
      <c r="P109" s="68" t="e">
        <f t="shared" si="132"/>
        <v>#REF!</v>
      </c>
      <c r="Q109" s="65">
        <f t="shared" si="133"/>
        <v>0</v>
      </c>
      <c r="R109" s="67" t="e">
        <f t="shared" si="134"/>
        <v>#REF!</v>
      </c>
      <c r="S109" s="68" t="e">
        <f t="shared" si="135"/>
        <v>#REF!</v>
      </c>
      <c r="T109" s="125" t="e">
        <f t="shared" si="136"/>
        <v>#REF!</v>
      </c>
      <c r="U109" s="92" t="e">
        <f t="shared" si="137"/>
        <v>#REF!</v>
      </c>
      <c r="V109" s="68" t="e">
        <f t="shared" si="138"/>
        <v>#REF!</v>
      </c>
    </row>
    <row r="110" spans="1:22" ht="15.75" hidden="1" customHeight="1">
      <c r="A110" s="24">
        <f t="shared" si="120"/>
        <v>0</v>
      </c>
      <c r="B110" s="65">
        <f t="shared" si="121"/>
        <v>0</v>
      </c>
      <c r="C110" s="71">
        <v>0</v>
      </c>
      <c r="D110" s="68">
        <f t="shared" si="122"/>
        <v>0</v>
      </c>
      <c r="E110" s="65">
        <f t="shared" si="123"/>
        <v>0</v>
      </c>
      <c r="F110" s="71">
        <f t="shared" si="124"/>
        <v>0</v>
      </c>
      <c r="G110" s="68">
        <f t="shared" si="125"/>
        <v>0</v>
      </c>
      <c r="H110" s="65">
        <f t="shared" si="126"/>
        <v>0</v>
      </c>
      <c r="I110" s="71">
        <f t="shared" si="127"/>
        <v>0</v>
      </c>
      <c r="J110" s="68" t="e">
        <f t="shared" si="128"/>
        <v>#REF!</v>
      </c>
      <c r="K110" s="65">
        <f t="shared" si="129"/>
        <v>0</v>
      </c>
      <c r="L110" s="71">
        <f t="shared" si="130"/>
        <v>0</v>
      </c>
      <c r="M110" s="68">
        <f t="shared" si="139"/>
        <v>0</v>
      </c>
      <c r="N110" s="65">
        <f t="shared" si="131"/>
        <v>0</v>
      </c>
      <c r="O110" s="71">
        <f t="shared" ref="O110:O127" si="140">L110+N110</f>
        <v>0</v>
      </c>
      <c r="P110" s="68" t="e">
        <f t="shared" si="132"/>
        <v>#REF!</v>
      </c>
      <c r="Q110" s="61" t="e">
        <f t="shared" si="133"/>
        <v>#REF!</v>
      </c>
      <c r="R110" s="67" t="e">
        <f t="shared" si="134"/>
        <v>#REF!</v>
      </c>
      <c r="S110" s="68" t="e">
        <f t="shared" si="135"/>
        <v>#REF!</v>
      </c>
      <c r="T110" s="125" t="e">
        <f t="shared" si="136"/>
        <v>#REF!</v>
      </c>
      <c r="U110" s="92" t="e">
        <f t="shared" si="137"/>
        <v>#REF!</v>
      </c>
      <c r="V110" s="68" t="e">
        <f t="shared" si="138"/>
        <v>#REF!</v>
      </c>
    </row>
    <row r="111" spans="1:22" ht="15.75" hidden="1" customHeight="1">
      <c r="A111" s="24">
        <f t="shared" si="120"/>
        <v>0</v>
      </c>
      <c r="B111" s="65">
        <f t="shared" si="121"/>
        <v>0</v>
      </c>
      <c r="C111" s="71">
        <v>0</v>
      </c>
      <c r="D111" s="68">
        <f t="shared" si="122"/>
        <v>0</v>
      </c>
      <c r="E111" s="65">
        <f t="shared" si="123"/>
        <v>0</v>
      </c>
      <c r="F111" s="71">
        <f t="shared" si="124"/>
        <v>0</v>
      </c>
      <c r="G111" s="68">
        <f t="shared" si="125"/>
        <v>0</v>
      </c>
      <c r="H111" s="65">
        <f t="shared" si="126"/>
        <v>0</v>
      </c>
      <c r="I111" s="71">
        <f t="shared" si="127"/>
        <v>0</v>
      </c>
      <c r="J111" s="68" t="e">
        <f t="shared" si="128"/>
        <v>#REF!</v>
      </c>
      <c r="K111" s="65">
        <f t="shared" si="129"/>
        <v>0</v>
      </c>
      <c r="L111" s="71">
        <f t="shared" si="130"/>
        <v>0</v>
      </c>
      <c r="M111" s="68">
        <f t="shared" si="139"/>
        <v>0</v>
      </c>
      <c r="N111" s="65">
        <f t="shared" si="131"/>
        <v>0</v>
      </c>
      <c r="O111" s="71">
        <f t="shared" si="140"/>
        <v>0</v>
      </c>
      <c r="P111" s="68" t="e">
        <f t="shared" si="132"/>
        <v>#REF!</v>
      </c>
      <c r="Q111" s="65">
        <f t="shared" si="133"/>
        <v>0</v>
      </c>
      <c r="R111" s="71">
        <f t="shared" si="134"/>
        <v>0</v>
      </c>
      <c r="S111" s="68" t="e">
        <f t="shared" si="135"/>
        <v>#REF!</v>
      </c>
      <c r="T111" s="65">
        <f t="shared" si="136"/>
        <v>0</v>
      </c>
      <c r="U111" s="71">
        <f t="shared" si="137"/>
        <v>0</v>
      </c>
      <c r="V111" s="68" t="e">
        <f t="shared" si="138"/>
        <v>#REF!</v>
      </c>
    </row>
    <row r="112" spans="1:22" ht="15.75" hidden="1" customHeight="1">
      <c r="A112" s="24">
        <f t="shared" si="120"/>
        <v>0</v>
      </c>
      <c r="B112" s="65">
        <f t="shared" si="121"/>
        <v>0</v>
      </c>
      <c r="C112" s="71">
        <v>0</v>
      </c>
      <c r="D112" s="68">
        <f t="shared" si="122"/>
        <v>0</v>
      </c>
      <c r="E112" s="65">
        <f t="shared" si="123"/>
        <v>0</v>
      </c>
      <c r="F112" s="71">
        <f t="shared" si="124"/>
        <v>0</v>
      </c>
      <c r="G112" s="68">
        <f t="shared" si="125"/>
        <v>0</v>
      </c>
      <c r="H112" s="65">
        <f t="shared" si="126"/>
        <v>0</v>
      </c>
      <c r="I112" s="71">
        <f t="shared" si="127"/>
        <v>0</v>
      </c>
      <c r="J112" s="68" t="e">
        <f t="shared" si="128"/>
        <v>#REF!</v>
      </c>
      <c r="K112" s="65">
        <f t="shared" si="129"/>
        <v>0</v>
      </c>
      <c r="L112" s="71">
        <f t="shared" si="130"/>
        <v>0</v>
      </c>
      <c r="M112" s="68">
        <f t="shared" si="139"/>
        <v>0</v>
      </c>
      <c r="N112" s="65">
        <f t="shared" si="131"/>
        <v>0</v>
      </c>
      <c r="O112" s="71">
        <f t="shared" si="140"/>
        <v>0</v>
      </c>
      <c r="P112" s="68" t="e">
        <f t="shared" si="132"/>
        <v>#REF!</v>
      </c>
      <c r="Q112" s="65">
        <f t="shared" si="133"/>
        <v>0</v>
      </c>
      <c r="R112" s="71">
        <f t="shared" si="134"/>
        <v>0</v>
      </c>
      <c r="S112" s="68" t="e">
        <f t="shared" si="135"/>
        <v>#REF!</v>
      </c>
      <c r="T112" s="65">
        <f t="shared" si="136"/>
        <v>0</v>
      </c>
      <c r="U112" s="71">
        <f t="shared" si="137"/>
        <v>0</v>
      </c>
      <c r="V112" s="68" t="e">
        <f t="shared" si="138"/>
        <v>#REF!</v>
      </c>
    </row>
    <row r="113" spans="1:22" ht="15.75" hidden="1" customHeight="1">
      <c r="A113" s="24">
        <f t="shared" si="120"/>
        <v>0</v>
      </c>
      <c r="B113" s="65">
        <f t="shared" si="121"/>
        <v>0</v>
      </c>
      <c r="C113" s="71">
        <v>0</v>
      </c>
      <c r="D113" s="68">
        <f t="shared" si="122"/>
        <v>0</v>
      </c>
      <c r="E113" s="65">
        <f t="shared" si="123"/>
        <v>0</v>
      </c>
      <c r="F113" s="71">
        <f t="shared" si="124"/>
        <v>0</v>
      </c>
      <c r="G113" s="68">
        <f t="shared" si="125"/>
        <v>0</v>
      </c>
      <c r="H113" s="65">
        <f t="shared" si="126"/>
        <v>0</v>
      </c>
      <c r="I113" s="71">
        <f t="shared" si="127"/>
        <v>0</v>
      </c>
      <c r="J113" s="68" t="e">
        <f t="shared" si="128"/>
        <v>#REF!</v>
      </c>
      <c r="K113" s="65">
        <f t="shared" si="129"/>
        <v>0</v>
      </c>
      <c r="L113" s="71">
        <f t="shared" si="130"/>
        <v>0</v>
      </c>
      <c r="M113" s="68">
        <f t="shared" si="139"/>
        <v>0</v>
      </c>
      <c r="N113" s="65">
        <f t="shared" si="131"/>
        <v>0</v>
      </c>
      <c r="O113" s="71">
        <f t="shared" si="140"/>
        <v>0</v>
      </c>
      <c r="P113" s="68" t="e">
        <f t="shared" si="132"/>
        <v>#REF!</v>
      </c>
      <c r="Q113" s="65">
        <f t="shared" si="133"/>
        <v>0</v>
      </c>
      <c r="R113" s="71">
        <f t="shared" si="134"/>
        <v>0</v>
      </c>
      <c r="S113" s="68" t="e">
        <f t="shared" si="135"/>
        <v>#REF!</v>
      </c>
      <c r="T113" s="65">
        <f t="shared" si="136"/>
        <v>0</v>
      </c>
      <c r="U113" s="71">
        <f t="shared" si="137"/>
        <v>0</v>
      </c>
      <c r="V113" s="68" t="e">
        <f t="shared" si="138"/>
        <v>#REF!</v>
      </c>
    </row>
    <row r="114" spans="1:22" ht="15.75" hidden="1" customHeight="1">
      <c r="A114" s="24">
        <f t="shared" si="120"/>
        <v>0</v>
      </c>
      <c r="B114" s="65">
        <f t="shared" si="121"/>
        <v>0</v>
      </c>
      <c r="C114" s="71">
        <v>0</v>
      </c>
      <c r="D114" s="68">
        <f t="shared" si="122"/>
        <v>0</v>
      </c>
      <c r="E114" s="65">
        <f t="shared" si="123"/>
        <v>0</v>
      </c>
      <c r="F114" s="71">
        <f t="shared" si="124"/>
        <v>0</v>
      </c>
      <c r="G114" s="68">
        <f t="shared" si="125"/>
        <v>0</v>
      </c>
      <c r="H114" s="65">
        <f t="shared" si="126"/>
        <v>0</v>
      </c>
      <c r="I114" s="71">
        <f t="shared" si="127"/>
        <v>0</v>
      </c>
      <c r="J114" s="68" t="e">
        <f t="shared" si="128"/>
        <v>#REF!</v>
      </c>
      <c r="K114" s="65">
        <f t="shared" si="129"/>
        <v>0</v>
      </c>
      <c r="L114" s="71">
        <f t="shared" si="130"/>
        <v>0</v>
      </c>
      <c r="M114" s="68">
        <f t="shared" si="139"/>
        <v>0</v>
      </c>
      <c r="N114" s="65">
        <f t="shared" si="131"/>
        <v>0</v>
      </c>
      <c r="O114" s="71">
        <f t="shared" si="140"/>
        <v>0</v>
      </c>
      <c r="P114" s="68" t="e">
        <f t="shared" si="132"/>
        <v>#REF!</v>
      </c>
      <c r="Q114" s="65">
        <f t="shared" si="133"/>
        <v>0</v>
      </c>
      <c r="R114" s="71">
        <f t="shared" si="134"/>
        <v>0</v>
      </c>
      <c r="S114" s="68" t="e">
        <f t="shared" si="135"/>
        <v>#REF!</v>
      </c>
      <c r="T114" s="65">
        <f t="shared" si="136"/>
        <v>0</v>
      </c>
      <c r="U114" s="71">
        <f t="shared" si="137"/>
        <v>0</v>
      </c>
      <c r="V114" s="68" t="e">
        <f t="shared" si="138"/>
        <v>#REF!</v>
      </c>
    </row>
    <row r="115" spans="1:22" ht="15.75" hidden="1" customHeight="1">
      <c r="A115" s="24">
        <f t="shared" si="120"/>
        <v>0</v>
      </c>
      <c r="B115" s="65">
        <f t="shared" si="121"/>
        <v>0</v>
      </c>
      <c r="C115" s="71">
        <v>0</v>
      </c>
      <c r="D115" s="68">
        <f t="shared" si="122"/>
        <v>0</v>
      </c>
      <c r="E115" s="65">
        <f t="shared" si="123"/>
        <v>0</v>
      </c>
      <c r="F115" s="71">
        <f t="shared" si="124"/>
        <v>0</v>
      </c>
      <c r="G115" s="68">
        <f t="shared" si="125"/>
        <v>0</v>
      </c>
      <c r="H115" s="65">
        <f t="shared" si="126"/>
        <v>0</v>
      </c>
      <c r="I115" s="71">
        <f t="shared" si="127"/>
        <v>0</v>
      </c>
      <c r="J115" s="68" t="e">
        <f t="shared" si="128"/>
        <v>#REF!</v>
      </c>
      <c r="K115" s="65">
        <f t="shared" si="129"/>
        <v>0</v>
      </c>
      <c r="L115" s="71">
        <f t="shared" si="130"/>
        <v>0</v>
      </c>
      <c r="M115" s="68">
        <f t="shared" si="139"/>
        <v>0</v>
      </c>
      <c r="N115" s="65">
        <f t="shared" si="131"/>
        <v>0</v>
      </c>
      <c r="O115" s="71">
        <f t="shared" si="140"/>
        <v>0</v>
      </c>
      <c r="P115" s="68" t="e">
        <f t="shared" si="132"/>
        <v>#REF!</v>
      </c>
      <c r="Q115" s="65">
        <f t="shared" si="133"/>
        <v>0</v>
      </c>
      <c r="R115" s="71">
        <f t="shared" si="134"/>
        <v>0</v>
      </c>
      <c r="S115" s="68" t="e">
        <f t="shared" si="135"/>
        <v>#REF!</v>
      </c>
      <c r="T115" s="65">
        <f t="shared" si="136"/>
        <v>0</v>
      </c>
      <c r="U115" s="71">
        <f t="shared" si="137"/>
        <v>0</v>
      </c>
      <c r="V115" s="68" t="e">
        <f t="shared" si="138"/>
        <v>#REF!</v>
      </c>
    </row>
    <row r="116" spans="1:22" ht="15.75" hidden="1" customHeight="1">
      <c r="A116" s="24">
        <f t="shared" si="120"/>
        <v>0</v>
      </c>
      <c r="B116" s="65">
        <f t="shared" si="121"/>
        <v>0</v>
      </c>
      <c r="C116" s="71">
        <v>0</v>
      </c>
      <c r="D116" s="68">
        <f t="shared" si="122"/>
        <v>0</v>
      </c>
      <c r="E116" s="65">
        <f t="shared" si="123"/>
        <v>0</v>
      </c>
      <c r="F116" s="71">
        <f t="shared" si="124"/>
        <v>0</v>
      </c>
      <c r="G116" s="68">
        <f t="shared" si="125"/>
        <v>0</v>
      </c>
      <c r="H116" s="65">
        <f t="shared" si="126"/>
        <v>0</v>
      </c>
      <c r="I116" s="71">
        <f t="shared" si="127"/>
        <v>0</v>
      </c>
      <c r="J116" s="68" t="e">
        <f t="shared" si="128"/>
        <v>#REF!</v>
      </c>
      <c r="K116" s="65">
        <f t="shared" si="129"/>
        <v>0</v>
      </c>
      <c r="L116" s="71">
        <f t="shared" si="130"/>
        <v>0</v>
      </c>
      <c r="M116" s="68">
        <f t="shared" si="139"/>
        <v>0</v>
      </c>
      <c r="N116" s="65">
        <f t="shared" si="131"/>
        <v>0</v>
      </c>
      <c r="O116" s="71">
        <f t="shared" si="140"/>
        <v>0</v>
      </c>
      <c r="P116" s="68" t="e">
        <f t="shared" si="132"/>
        <v>#REF!</v>
      </c>
      <c r="Q116" s="65">
        <f t="shared" si="133"/>
        <v>0</v>
      </c>
      <c r="R116" s="71">
        <f t="shared" si="134"/>
        <v>0</v>
      </c>
      <c r="S116" s="68" t="e">
        <f t="shared" si="135"/>
        <v>#REF!</v>
      </c>
      <c r="T116" s="65">
        <f t="shared" si="136"/>
        <v>0</v>
      </c>
      <c r="U116" s="71">
        <f t="shared" si="137"/>
        <v>0</v>
      </c>
      <c r="V116" s="68" t="e">
        <f t="shared" si="138"/>
        <v>#REF!</v>
      </c>
    </row>
    <row r="117" spans="1:22" ht="15.75" hidden="1" customHeight="1">
      <c r="A117" s="24">
        <f t="shared" si="120"/>
        <v>0</v>
      </c>
      <c r="B117" s="65">
        <f t="shared" si="121"/>
        <v>0</v>
      </c>
      <c r="C117" s="71">
        <v>0</v>
      </c>
      <c r="D117" s="68">
        <f t="shared" si="122"/>
        <v>0</v>
      </c>
      <c r="E117" s="65">
        <f t="shared" si="123"/>
        <v>0</v>
      </c>
      <c r="F117" s="71">
        <f t="shared" si="124"/>
        <v>0</v>
      </c>
      <c r="G117" s="68">
        <f t="shared" si="125"/>
        <v>0</v>
      </c>
      <c r="H117" s="65">
        <f t="shared" si="126"/>
        <v>0</v>
      </c>
      <c r="I117" s="71">
        <f t="shared" si="127"/>
        <v>0</v>
      </c>
      <c r="J117" s="68" t="e">
        <f t="shared" si="128"/>
        <v>#REF!</v>
      </c>
      <c r="K117" s="65">
        <f t="shared" si="129"/>
        <v>0</v>
      </c>
      <c r="L117" s="71">
        <f t="shared" si="130"/>
        <v>0</v>
      </c>
      <c r="M117" s="68">
        <f t="shared" si="139"/>
        <v>0</v>
      </c>
      <c r="N117" s="65">
        <f t="shared" si="131"/>
        <v>0</v>
      </c>
      <c r="O117" s="71">
        <f t="shared" si="140"/>
        <v>0</v>
      </c>
      <c r="P117" s="68" t="e">
        <f t="shared" si="132"/>
        <v>#REF!</v>
      </c>
      <c r="Q117" s="65">
        <f t="shared" si="133"/>
        <v>0</v>
      </c>
      <c r="R117" s="71">
        <f t="shared" si="134"/>
        <v>0</v>
      </c>
      <c r="S117" s="68" t="e">
        <f t="shared" si="135"/>
        <v>#REF!</v>
      </c>
      <c r="T117" s="65">
        <f t="shared" si="136"/>
        <v>0</v>
      </c>
      <c r="U117" s="71">
        <f t="shared" si="137"/>
        <v>0</v>
      </c>
      <c r="V117" s="68" t="e">
        <f t="shared" si="138"/>
        <v>#REF!</v>
      </c>
    </row>
    <row r="118" spans="1:22" ht="15.75" hidden="1" customHeight="1">
      <c r="A118" s="24">
        <f t="shared" si="120"/>
        <v>0</v>
      </c>
      <c r="B118" s="65">
        <f t="shared" si="121"/>
        <v>0</v>
      </c>
      <c r="C118" s="71">
        <v>0</v>
      </c>
      <c r="D118" s="68">
        <f t="shared" si="122"/>
        <v>0</v>
      </c>
      <c r="E118" s="65">
        <f t="shared" si="123"/>
        <v>0</v>
      </c>
      <c r="F118" s="71">
        <f t="shared" si="124"/>
        <v>0</v>
      </c>
      <c r="G118" s="68">
        <f t="shared" si="125"/>
        <v>0</v>
      </c>
      <c r="H118" s="65">
        <f t="shared" si="126"/>
        <v>0</v>
      </c>
      <c r="I118" s="71">
        <f t="shared" si="127"/>
        <v>0</v>
      </c>
      <c r="J118" s="68" t="e">
        <f t="shared" si="128"/>
        <v>#REF!</v>
      </c>
      <c r="K118" s="65">
        <f t="shared" si="129"/>
        <v>0</v>
      </c>
      <c r="L118" s="71">
        <f t="shared" si="130"/>
        <v>0</v>
      </c>
      <c r="M118" s="68">
        <f t="shared" si="139"/>
        <v>0</v>
      </c>
      <c r="N118" s="65">
        <f t="shared" si="131"/>
        <v>0</v>
      </c>
      <c r="O118" s="71">
        <f t="shared" si="140"/>
        <v>0</v>
      </c>
      <c r="P118" s="68" t="e">
        <f t="shared" si="132"/>
        <v>#REF!</v>
      </c>
      <c r="Q118" s="65">
        <f t="shared" si="133"/>
        <v>0</v>
      </c>
      <c r="R118" s="71">
        <f t="shared" si="134"/>
        <v>0</v>
      </c>
      <c r="S118" s="68" t="e">
        <f t="shared" si="135"/>
        <v>#REF!</v>
      </c>
      <c r="T118" s="65">
        <f t="shared" si="136"/>
        <v>0</v>
      </c>
      <c r="U118" s="71">
        <f t="shared" si="137"/>
        <v>0</v>
      </c>
      <c r="V118" s="68" t="e">
        <f t="shared" si="138"/>
        <v>#REF!</v>
      </c>
    </row>
    <row r="119" spans="1:22" ht="15.75" hidden="1" customHeight="1">
      <c r="A119" s="24">
        <f t="shared" si="120"/>
        <v>0</v>
      </c>
      <c r="B119" s="65">
        <f t="shared" si="121"/>
        <v>0</v>
      </c>
      <c r="C119" s="71">
        <v>0</v>
      </c>
      <c r="D119" s="68">
        <f t="shared" si="122"/>
        <v>0</v>
      </c>
      <c r="E119" s="65">
        <f t="shared" si="123"/>
        <v>0</v>
      </c>
      <c r="F119" s="71">
        <f t="shared" si="124"/>
        <v>0</v>
      </c>
      <c r="G119" s="68">
        <f t="shared" si="125"/>
        <v>0</v>
      </c>
      <c r="H119" s="65">
        <f t="shared" si="126"/>
        <v>0</v>
      </c>
      <c r="I119" s="71">
        <f t="shared" si="127"/>
        <v>0</v>
      </c>
      <c r="J119" s="68" t="e">
        <f t="shared" si="128"/>
        <v>#REF!</v>
      </c>
      <c r="K119" s="65">
        <f t="shared" si="129"/>
        <v>0</v>
      </c>
      <c r="L119" s="71">
        <f t="shared" si="130"/>
        <v>0</v>
      </c>
      <c r="M119" s="68">
        <f t="shared" si="139"/>
        <v>0</v>
      </c>
      <c r="N119" s="65">
        <f t="shared" si="131"/>
        <v>0</v>
      </c>
      <c r="O119" s="71">
        <f t="shared" si="140"/>
        <v>0</v>
      </c>
      <c r="P119" s="68" t="e">
        <f t="shared" si="132"/>
        <v>#REF!</v>
      </c>
      <c r="Q119" s="65">
        <f t="shared" si="133"/>
        <v>0</v>
      </c>
      <c r="R119" s="71">
        <f t="shared" si="134"/>
        <v>0</v>
      </c>
      <c r="S119" s="68" t="e">
        <f t="shared" si="135"/>
        <v>#REF!</v>
      </c>
      <c r="T119" s="65">
        <f t="shared" si="136"/>
        <v>0</v>
      </c>
      <c r="U119" s="71">
        <f t="shared" si="137"/>
        <v>0</v>
      </c>
      <c r="V119" s="68" t="e">
        <f t="shared" si="138"/>
        <v>#REF!</v>
      </c>
    </row>
    <row r="120" spans="1:22" ht="15.75" hidden="1" customHeight="1">
      <c r="A120" s="24">
        <f t="shared" si="120"/>
        <v>0</v>
      </c>
      <c r="B120" s="65">
        <f t="shared" si="121"/>
        <v>0</v>
      </c>
      <c r="C120" s="71">
        <v>0</v>
      </c>
      <c r="D120" s="68">
        <f t="shared" si="122"/>
        <v>0</v>
      </c>
      <c r="E120" s="65">
        <f t="shared" si="123"/>
        <v>0</v>
      </c>
      <c r="F120" s="71">
        <f t="shared" si="124"/>
        <v>0</v>
      </c>
      <c r="G120" s="68">
        <f t="shared" si="125"/>
        <v>0</v>
      </c>
      <c r="H120" s="65">
        <f t="shared" si="126"/>
        <v>0</v>
      </c>
      <c r="I120" s="71">
        <f t="shared" si="127"/>
        <v>0</v>
      </c>
      <c r="J120" s="68" t="e">
        <f t="shared" si="128"/>
        <v>#REF!</v>
      </c>
      <c r="K120" s="65">
        <f t="shared" si="129"/>
        <v>0</v>
      </c>
      <c r="L120" s="71">
        <f t="shared" si="130"/>
        <v>0</v>
      </c>
      <c r="M120" s="68">
        <f t="shared" si="139"/>
        <v>0</v>
      </c>
      <c r="N120" s="65">
        <f t="shared" si="131"/>
        <v>0</v>
      </c>
      <c r="O120" s="71">
        <f t="shared" si="140"/>
        <v>0</v>
      </c>
      <c r="P120" s="68" t="e">
        <f t="shared" si="132"/>
        <v>#REF!</v>
      </c>
      <c r="Q120" s="65">
        <f t="shared" si="133"/>
        <v>0</v>
      </c>
      <c r="R120" s="71">
        <f t="shared" si="134"/>
        <v>0</v>
      </c>
      <c r="S120" s="68" t="e">
        <f t="shared" si="135"/>
        <v>#REF!</v>
      </c>
      <c r="T120" s="65">
        <f t="shared" si="136"/>
        <v>0</v>
      </c>
      <c r="U120" s="71">
        <f t="shared" si="137"/>
        <v>0</v>
      </c>
      <c r="V120" s="68" t="e">
        <f t="shared" si="138"/>
        <v>#REF!</v>
      </c>
    </row>
    <row r="121" spans="1:22" ht="15.75" hidden="1" customHeight="1">
      <c r="A121" s="24">
        <f t="shared" si="120"/>
        <v>0</v>
      </c>
      <c r="B121" s="65">
        <f t="shared" si="121"/>
        <v>0</v>
      </c>
      <c r="C121" s="71">
        <v>0</v>
      </c>
      <c r="D121" s="68">
        <f t="shared" si="122"/>
        <v>0</v>
      </c>
      <c r="E121" s="65">
        <f t="shared" si="123"/>
        <v>0</v>
      </c>
      <c r="F121" s="71">
        <f t="shared" si="124"/>
        <v>0</v>
      </c>
      <c r="G121" s="68">
        <f t="shared" si="125"/>
        <v>0</v>
      </c>
      <c r="H121" s="65">
        <f t="shared" si="126"/>
        <v>0</v>
      </c>
      <c r="I121" s="71">
        <f t="shared" si="127"/>
        <v>0</v>
      </c>
      <c r="J121" s="68" t="e">
        <f t="shared" si="128"/>
        <v>#REF!</v>
      </c>
      <c r="K121" s="65">
        <f t="shared" si="129"/>
        <v>0</v>
      </c>
      <c r="L121" s="71">
        <f t="shared" si="130"/>
        <v>0</v>
      </c>
      <c r="M121" s="68">
        <f t="shared" si="139"/>
        <v>0</v>
      </c>
      <c r="N121" s="65">
        <f t="shared" si="131"/>
        <v>0</v>
      </c>
      <c r="O121" s="71">
        <f t="shared" si="140"/>
        <v>0</v>
      </c>
      <c r="P121" s="68" t="e">
        <f t="shared" si="132"/>
        <v>#REF!</v>
      </c>
      <c r="Q121" s="65">
        <f t="shared" si="133"/>
        <v>0</v>
      </c>
      <c r="R121" s="71">
        <f t="shared" si="134"/>
        <v>0</v>
      </c>
      <c r="S121" s="68" t="e">
        <f t="shared" si="135"/>
        <v>#REF!</v>
      </c>
      <c r="T121" s="65">
        <f t="shared" si="136"/>
        <v>0</v>
      </c>
      <c r="U121" s="71">
        <f t="shared" si="137"/>
        <v>0</v>
      </c>
      <c r="V121" s="68" t="e">
        <f t="shared" si="138"/>
        <v>#REF!</v>
      </c>
    </row>
    <row r="122" spans="1:22" ht="15.75" hidden="1" customHeight="1">
      <c r="A122" s="24">
        <f t="shared" si="120"/>
        <v>0</v>
      </c>
      <c r="B122" s="65">
        <f t="shared" si="121"/>
        <v>0</v>
      </c>
      <c r="C122" s="71">
        <v>0</v>
      </c>
      <c r="D122" s="68">
        <f t="shared" si="122"/>
        <v>0</v>
      </c>
      <c r="E122" s="65">
        <f t="shared" si="123"/>
        <v>0</v>
      </c>
      <c r="F122" s="71">
        <f t="shared" si="124"/>
        <v>0</v>
      </c>
      <c r="G122" s="68">
        <f t="shared" si="125"/>
        <v>0</v>
      </c>
      <c r="H122" s="65">
        <f t="shared" si="126"/>
        <v>0</v>
      </c>
      <c r="I122" s="71">
        <f t="shared" si="127"/>
        <v>0</v>
      </c>
      <c r="J122" s="68" t="e">
        <f t="shared" si="128"/>
        <v>#REF!</v>
      </c>
      <c r="K122" s="65">
        <f t="shared" si="129"/>
        <v>0</v>
      </c>
      <c r="L122" s="71">
        <f t="shared" si="130"/>
        <v>0</v>
      </c>
      <c r="M122" s="68">
        <f t="shared" si="139"/>
        <v>0</v>
      </c>
      <c r="N122" s="65">
        <f t="shared" si="131"/>
        <v>0</v>
      </c>
      <c r="O122" s="71">
        <f t="shared" si="140"/>
        <v>0</v>
      </c>
      <c r="P122" s="68" t="e">
        <f t="shared" si="132"/>
        <v>#REF!</v>
      </c>
      <c r="Q122" s="65">
        <f t="shared" si="133"/>
        <v>0</v>
      </c>
      <c r="R122" s="71">
        <f t="shared" si="134"/>
        <v>0</v>
      </c>
      <c r="S122" s="68" t="e">
        <f t="shared" si="135"/>
        <v>#REF!</v>
      </c>
      <c r="T122" s="65">
        <f t="shared" si="136"/>
        <v>0</v>
      </c>
      <c r="U122" s="71">
        <f t="shared" si="137"/>
        <v>0</v>
      </c>
      <c r="V122" s="68" t="e">
        <f t="shared" si="138"/>
        <v>#REF!</v>
      </c>
    </row>
    <row r="123" spans="1:22" ht="15.75" hidden="1" customHeight="1">
      <c r="A123" s="24">
        <f t="shared" si="120"/>
        <v>0</v>
      </c>
      <c r="B123" s="65">
        <f t="shared" si="121"/>
        <v>0</v>
      </c>
      <c r="C123" s="71">
        <v>0</v>
      </c>
      <c r="D123" s="68">
        <f t="shared" si="122"/>
        <v>0</v>
      </c>
      <c r="E123" s="65">
        <f t="shared" si="123"/>
        <v>0</v>
      </c>
      <c r="F123" s="71">
        <f t="shared" si="124"/>
        <v>0</v>
      </c>
      <c r="G123" s="68">
        <f t="shared" si="125"/>
        <v>0</v>
      </c>
      <c r="H123" s="65">
        <f t="shared" si="126"/>
        <v>0</v>
      </c>
      <c r="I123" s="71">
        <f t="shared" si="127"/>
        <v>0</v>
      </c>
      <c r="J123" s="68" t="e">
        <f t="shared" si="128"/>
        <v>#REF!</v>
      </c>
      <c r="K123" s="65">
        <f t="shared" si="129"/>
        <v>0</v>
      </c>
      <c r="L123" s="71">
        <f t="shared" si="130"/>
        <v>0</v>
      </c>
      <c r="M123" s="68">
        <f t="shared" si="139"/>
        <v>0</v>
      </c>
      <c r="N123" s="65">
        <f t="shared" si="131"/>
        <v>0</v>
      </c>
      <c r="O123" s="71">
        <f t="shared" si="140"/>
        <v>0</v>
      </c>
      <c r="P123" s="68" t="e">
        <f t="shared" si="132"/>
        <v>#REF!</v>
      </c>
      <c r="Q123" s="65">
        <f t="shared" si="133"/>
        <v>0</v>
      </c>
      <c r="R123" s="71">
        <f t="shared" si="134"/>
        <v>0</v>
      </c>
      <c r="S123" s="68" t="e">
        <f t="shared" si="135"/>
        <v>#REF!</v>
      </c>
      <c r="T123" s="65">
        <f t="shared" si="136"/>
        <v>0</v>
      </c>
      <c r="U123" s="71">
        <f t="shared" si="137"/>
        <v>0</v>
      </c>
      <c r="V123" s="68" t="e">
        <f t="shared" si="138"/>
        <v>#REF!</v>
      </c>
    </row>
    <row r="124" spans="1:22" ht="15.75" hidden="1" customHeight="1">
      <c r="A124" s="24">
        <f t="shared" si="120"/>
        <v>0</v>
      </c>
      <c r="B124" s="65">
        <f t="shared" si="121"/>
        <v>0</v>
      </c>
      <c r="C124" s="71">
        <v>0</v>
      </c>
      <c r="D124" s="68">
        <f t="shared" si="122"/>
        <v>0</v>
      </c>
      <c r="E124" s="65">
        <f t="shared" si="123"/>
        <v>0</v>
      </c>
      <c r="F124" s="71">
        <f t="shared" si="124"/>
        <v>0</v>
      </c>
      <c r="G124" s="68">
        <f t="shared" si="125"/>
        <v>0</v>
      </c>
      <c r="H124" s="65">
        <f t="shared" si="126"/>
        <v>0</v>
      </c>
      <c r="I124" s="71">
        <f t="shared" si="127"/>
        <v>0</v>
      </c>
      <c r="J124" s="68" t="e">
        <f t="shared" si="128"/>
        <v>#REF!</v>
      </c>
      <c r="K124" s="65">
        <f t="shared" si="129"/>
        <v>0</v>
      </c>
      <c r="L124" s="71">
        <f t="shared" si="130"/>
        <v>0</v>
      </c>
      <c r="M124" s="68">
        <f t="shared" si="139"/>
        <v>0</v>
      </c>
      <c r="N124" s="65">
        <f t="shared" si="131"/>
        <v>0</v>
      </c>
      <c r="O124" s="71">
        <f t="shared" si="140"/>
        <v>0</v>
      </c>
      <c r="P124" s="68" t="e">
        <f t="shared" si="132"/>
        <v>#REF!</v>
      </c>
      <c r="Q124" s="65">
        <f t="shared" si="133"/>
        <v>0</v>
      </c>
      <c r="R124" s="71">
        <f t="shared" si="134"/>
        <v>0</v>
      </c>
      <c r="S124" s="68" t="e">
        <f t="shared" si="135"/>
        <v>#REF!</v>
      </c>
      <c r="T124" s="65">
        <f t="shared" si="136"/>
        <v>0</v>
      </c>
      <c r="U124" s="71">
        <f t="shared" si="137"/>
        <v>0</v>
      </c>
      <c r="V124" s="68" t="e">
        <f t="shared" si="138"/>
        <v>#REF!</v>
      </c>
    </row>
    <row r="125" spans="1:22" ht="15.75" hidden="1" customHeight="1">
      <c r="A125" s="24">
        <f t="shared" si="120"/>
        <v>0</v>
      </c>
      <c r="B125" s="65">
        <f t="shared" si="121"/>
        <v>0</v>
      </c>
      <c r="C125" s="71">
        <v>0</v>
      </c>
      <c r="D125" s="68">
        <f t="shared" si="122"/>
        <v>0</v>
      </c>
      <c r="E125" s="65">
        <f t="shared" si="123"/>
        <v>0</v>
      </c>
      <c r="F125" s="71">
        <f t="shared" si="124"/>
        <v>0</v>
      </c>
      <c r="G125" s="68">
        <f t="shared" si="125"/>
        <v>0</v>
      </c>
      <c r="H125" s="65">
        <f t="shared" si="126"/>
        <v>0</v>
      </c>
      <c r="I125" s="71">
        <f t="shared" si="127"/>
        <v>0</v>
      </c>
      <c r="J125" s="68" t="e">
        <f t="shared" si="128"/>
        <v>#REF!</v>
      </c>
      <c r="K125" s="65">
        <f t="shared" si="129"/>
        <v>0</v>
      </c>
      <c r="L125" s="71">
        <f t="shared" si="130"/>
        <v>0</v>
      </c>
      <c r="M125" s="68">
        <f t="shared" si="139"/>
        <v>0</v>
      </c>
      <c r="N125" s="65">
        <f t="shared" si="131"/>
        <v>0</v>
      </c>
      <c r="O125" s="71">
        <f t="shared" si="140"/>
        <v>0</v>
      </c>
      <c r="P125" s="68" t="e">
        <f t="shared" si="132"/>
        <v>#REF!</v>
      </c>
      <c r="Q125" s="65">
        <f t="shared" si="133"/>
        <v>0</v>
      </c>
      <c r="R125" s="71">
        <f t="shared" si="134"/>
        <v>0</v>
      </c>
      <c r="S125" s="68" t="e">
        <f t="shared" si="135"/>
        <v>#REF!</v>
      </c>
      <c r="T125" s="65">
        <f t="shared" si="136"/>
        <v>0</v>
      </c>
      <c r="U125" s="71">
        <f t="shared" si="137"/>
        <v>0</v>
      </c>
      <c r="V125" s="68" t="e">
        <f t="shared" si="138"/>
        <v>#REF!</v>
      </c>
    </row>
    <row r="126" spans="1:22" ht="15.75" hidden="1" customHeight="1">
      <c r="A126" s="24">
        <f t="shared" si="120"/>
        <v>0</v>
      </c>
      <c r="B126" s="65">
        <f t="shared" si="121"/>
        <v>0</v>
      </c>
      <c r="C126" s="71">
        <v>0</v>
      </c>
      <c r="D126" s="68">
        <f t="shared" si="122"/>
        <v>0</v>
      </c>
      <c r="E126" s="65">
        <f t="shared" si="123"/>
        <v>0</v>
      </c>
      <c r="F126" s="71">
        <f t="shared" si="124"/>
        <v>0</v>
      </c>
      <c r="G126" s="68">
        <f t="shared" si="125"/>
        <v>0</v>
      </c>
      <c r="H126" s="65">
        <f t="shared" si="126"/>
        <v>0</v>
      </c>
      <c r="I126" s="71">
        <f t="shared" si="127"/>
        <v>0</v>
      </c>
      <c r="J126" s="68" t="e">
        <f t="shared" si="128"/>
        <v>#REF!</v>
      </c>
      <c r="K126" s="65">
        <f t="shared" si="129"/>
        <v>0</v>
      </c>
      <c r="L126" s="71">
        <f t="shared" si="130"/>
        <v>0</v>
      </c>
      <c r="M126" s="68">
        <f t="shared" si="139"/>
        <v>0</v>
      </c>
      <c r="N126" s="65">
        <f t="shared" si="131"/>
        <v>0</v>
      </c>
      <c r="O126" s="71">
        <f t="shared" si="140"/>
        <v>0</v>
      </c>
      <c r="P126" s="68" t="e">
        <f t="shared" si="132"/>
        <v>#REF!</v>
      </c>
      <c r="Q126" s="65">
        <f t="shared" si="133"/>
        <v>0</v>
      </c>
      <c r="R126" s="71">
        <f t="shared" si="134"/>
        <v>0</v>
      </c>
      <c r="S126" s="68" t="e">
        <f t="shared" si="135"/>
        <v>#REF!</v>
      </c>
      <c r="T126" s="65">
        <f t="shared" si="136"/>
        <v>0</v>
      </c>
      <c r="U126" s="71">
        <f t="shared" si="137"/>
        <v>0</v>
      </c>
      <c r="V126" s="68" t="e">
        <f t="shared" si="138"/>
        <v>#REF!</v>
      </c>
    </row>
    <row r="127" spans="1:22" ht="15.75" hidden="1" customHeight="1">
      <c r="A127" s="24" t="str">
        <f t="shared" si="120"/>
        <v>一般投資家（IPO時の公募）</v>
      </c>
      <c r="B127" s="65">
        <f t="shared" si="121"/>
        <v>0</v>
      </c>
      <c r="C127" s="71">
        <v>0</v>
      </c>
      <c r="D127" s="68">
        <f t="shared" si="122"/>
        <v>0</v>
      </c>
      <c r="E127" s="65">
        <f t="shared" si="123"/>
        <v>0</v>
      </c>
      <c r="F127" s="71">
        <f t="shared" si="124"/>
        <v>0</v>
      </c>
      <c r="G127" s="68">
        <f t="shared" si="125"/>
        <v>0</v>
      </c>
      <c r="H127" s="65">
        <f t="shared" si="126"/>
        <v>0</v>
      </c>
      <c r="I127" s="71">
        <f t="shared" si="127"/>
        <v>0</v>
      </c>
      <c r="J127" s="68" t="e">
        <f t="shared" si="128"/>
        <v>#REF!</v>
      </c>
      <c r="K127" s="65">
        <f t="shared" si="129"/>
        <v>0</v>
      </c>
      <c r="L127" s="71">
        <f t="shared" si="130"/>
        <v>0</v>
      </c>
      <c r="M127" s="68">
        <f t="shared" si="139"/>
        <v>0</v>
      </c>
      <c r="N127" s="65">
        <f t="shared" si="131"/>
        <v>0</v>
      </c>
      <c r="O127" s="71">
        <f t="shared" si="140"/>
        <v>0</v>
      </c>
      <c r="P127" s="68" t="e">
        <f t="shared" si="132"/>
        <v>#REF!</v>
      </c>
      <c r="Q127" s="65">
        <f t="shared" si="133"/>
        <v>0</v>
      </c>
      <c r="R127" s="71">
        <f t="shared" si="134"/>
        <v>0</v>
      </c>
      <c r="S127" s="68" t="e">
        <f t="shared" si="135"/>
        <v>#REF!</v>
      </c>
      <c r="T127" s="125" t="e">
        <f t="shared" si="136"/>
        <v>#REF!</v>
      </c>
      <c r="U127" s="92" t="e">
        <f t="shared" si="137"/>
        <v>#REF!</v>
      </c>
      <c r="V127" s="68" t="e">
        <f t="shared" si="138"/>
        <v>#REF!</v>
      </c>
    </row>
    <row r="128" spans="1:22" ht="15.75" hidden="1" customHeight="1">
      <c r="A128" s="118" t="s">
        <v>114</v>
      </c>
      <c r="B128" s="126">
        <f t="shared" ref="B128:V128" si="141">SUM(B107:B127)</f>
        <v>10000</v>
      </c>
      <c r="C128" s="127">
        <f t="shared" si="141"/>
        <v>10000</v>
      </c>
      <c r="D128" s="121">
        <f t="shared" si="141"/>
        <v>1</v>
      </c>
      <c r="E128" s="119">
        <f t="shared" si="141"/>
        <v>0</v>
      </c>
      <c r="F128" s="127">
        <f t="shared" si="141"/>
        <v>10000</v>
      </c>
      <c r="G128" s="121">
        <f t="shared" si="141"/>
        <v>1</v>
      </c>
      <c r="H128" s="119" t="e">
        <f t="shared" si="141"/>
        <v>#REF!</v>
      </c>
      <c r="I128" s="120" t="e">
        <f t="shared" si="141"/>
        <v>#REF!</v>
      </c>
      <c r="J128" s="121" t="e">
        <f t="shared" si="141"/>
        <v>#REF!</v>
      </c>
      <c r="K128" s="119" t="e">
        <f t="shared" si="141"/>
        <v>#REF!</v>
      </c>
      <c r="L128" s="120" t="e">
        <f t="shared" si="141"/>
        <v>#REF!</v>
      </c>
      <c r="M128" s="121" t="e">
        <f t="shared" si="141"/>
        <v>#REF!</v>
      </c>
      <c r="N128" s="119" t="e">
        <f t="shared" si="141"/>
        <v>#REF!</v>
      </c>
      <c r="O128" s="120" t="e">
        <f t="shared" si="141"/>
        <v>#REF!</v>
      </c>
      <c r="P128" s="121" t="e">
        <f t="shared" si="141"/>
        <v>#REF!</v>
      </c>
      <c r="Q128" s="119" t="e">
        <f t="shared" si="141"/>
        <v>#REF!</v>
      </c>
      <c r="R128" s="120" t="e">
        <f t="shared" si="141"/>
        <v>#REF!</v>
      </c>
      <c r="S128" s="121" t="e">
        <f t="shared" si="141"/>
        <v>#REF!</v>
      </c>
      <c r="T128" s="119" t="e">
        <f t="shared" si="141"/>
        <v>#REF!</v>
      </c>
      <c r="U128" s="120" t="e">
        <f t="shared" si="141"/>
        <v>#REF!</v>
      </c>
      <c r="V128" s="121" t="e">
        <f t="shared" si="141"/>
        <v>#REF!</v>
      </c>
    </row>
    <row r="129" spans="1:22" ht="15.75" customHeight="1">
      <c r="A129" s="128" t="s">
        <v>115</v>
      </c>
      <c r="B129" s="98">
        <f t="shared" ref="B129:V129" si="142">SUM(B108:B128)</f>
        <v>10000</v>
      </c>
      <c r="C129" s="99">
        <f t="shared" si="142"/>
        <v>10000</v>
      </c>
      <c r="D129" s="97">
        <f t="shared" si="142"/>
        <v>1</v>
      </c>
      <c r="E129" s="98">
        <f t="shared" si="142"/>
        <v>0</v>
      </c>
      <c r="F129" s="99">
        <f t="shared" si="142"/>
        <v>10000</v>
      </c>
      <c r="G129" s="97">
        <f t="shared" si="142"/>
        <v>1</v>
      </c>
      <c r="H129" s="98" t="e">
        <f t="shared" si="142"/>
        <v>#REF!</v>
      </c>
      <c r="I129" s="99" t="e">
        <f t="shared" si="142"/>
        <v>#REF!</v>
      </c>
      <c r="J129" s="97" t="e">
        <f t="shared" si="142"/>
        <v>#REF!</v>
      </c>
      <c r="K129" s="98" t="e">
        <f t="shared" si="142"/>
        <v>#REF!</v>
      </c>
      <c r="L129" s="99" t="e">
        <f t="shared" si="142"/>
        <v>#REF!</v>
      </c>
      <c r="M129" s="97" t="e">
        <f t="shared" si="142"/>
        <v>#REF!</v>
      </c>
      <c r="N129" s="98" t="e">
        <f t="shared" si="142"/>
        <v>#REF!</v>
      </c>
      <c r="O129" s="99" t="e">
        <f t="shared" si="142"/>
        <v>#REF!</v>
      </c>
      <c r="P129" s="97" t="e">
        <f t="shared" si="142"/>
        <v>#REF!</v>
      </c>
      <c r="Q129" s="98" t="e">
        <f t="shared" si="142"/>
        <v>#REF!</v>
      </c>
      <c r="R129" s="99" t="e">
        <f t="shared" si="142"/>
        <v>#REF!</v>
      </c>
      <c r="S129" s="97" t="e">
        <f t="shared" si="142"/>
        <v>#REF!</v>
      </c>
      <c r="T129" s="98" t="e">
        <f t="shared" si="142"/>
        <v>#REF!</v>
      </c>
      <c r="U129" s="99" t="e">
        <f t="shared" si="142"/>
        <v>#REF!</v>
      </c>
      <c r="V129" s="97" t="e">
        <f t="shared" si="142"/>
        <v>#REF!</v>
      </c>
    </row>
    <row r="130" spans="1:22" ht="15.75" customHeight="1">
      <c r="A130" s="129" t="s">
        <v>116</v>
      </c>
      <c r="B130" s="130" t="s">
        <v>117</v>
      </c>
      <c r="C130" s="131" t="s">
        <v>118</v>
      </c>
      <c r="D130" s="132" t="s">
        <v>119</v>
      </c>
      <c r="E130" s="130" t="s">
        <v>117</v>
      </c>
      <c r="F130" s="131" t="s">
        <v>118</v>
      </c>
      <c r="G130" s="132" t="s">
        <v>119</v>
      </c>
      <c r="H130" s="130" t="s">
        <v>117</v>
      </c>
      <c r="I130" s="131" t="s">
        <v>118</v>
      </c>
      <c r="J130" s="132" t="s">
        <v>119</v>
      </c>
      <c r="K130" s="130" t="s">
        <v>117</v>
      </c>
      <c r="L130" s="131" t="s">
        <v>118</v>
      </c>
      <c r="M130" s="132" t="s">
        <v>119</v>
      </c>
      <c r="N130" s="104" t="s">
        <v>95</v>
      </c>
      <c r="O130" s="102" t="s">
        <v>109</v>
      </c>
      <c r="P130" s="103" t="s">
        <v>97</v>
      </c>
      <c r="Q130" s="104" t="s">
        <v>95</v>
      </c>
      <c r="R130" s="102" t="s">
        <v>109</v>
      </c>
      <c r="S130" s="103" t="s">
        <v>97</v>
      </c>
      <c r="T130" s="130" t="s">
        <v>117</v>
      </c>
      <c r="U130" s="131" t="s">
        <v>118</v>
      </c>
      <c r="V130" s="132" t="s">
        <v>119</v>
      </c>
    </row>
    <row r="131" spans="1:22" ht="15.75" customHeight="1">
      <c r="A131" s="133" t="s">
        <v>120</v>
      </c>
      <c r="B131" s="134">
        <v>6000000</v>
      </c>
      <c r="C131" s="135">
        <v>0</v>
      </c>
      <c r="D131" s="136"/>
      <c r="E131" s="137">
        <v>6000000</v>
      </c>
      <c r="F131" s="137">
        <v>0</v>
      </c>
      <c r="G131" s="136" t="s">
        <v>121</v>
      </c>
      <c r="H131" s="138">
        <v>10000000</v>
      </c>
      <c r="I131" s="137">
        <v>0</v>
      </c>
      <c r="J131" s="136" t="s">
        <v>121</v>
      </c>
      <c r="K131" s="138">
        <v>12000000</v>
      </c>
      <c r="L131" s="137">
        <v>0</v>
      </c>
      <c r="M131" s="136" t="s">
        <v>121</v>
      </c>
      <c r="N131" s="107">
        <v>0</v>
      </c>
      <c r="O131" s="139">
        <f t="shared" ref="O131:O132" si="143">I131+N131</f>
        <v>0</v>
      </c>
      <c r="P131" s="140" t="e">
        <f t="shared" ref="P131:P132" si="144">O131/$O$128</f>
        <v>#REF!</v>
      </c>
      <c r="Q131" s="107">
        <v>0</v>
      </c>
      <c r="R131" s="139">
        <f t="shared" ref="R131:R132" si="145">L131+Q131</f>
        <v>0</v>
      </c>
      <c r="S131" s="140" t="e">
        <f t="shared" ref="S131:S132" si="146">R131/$R$128</f>
        <v>#REF!</v>
      </c>
      <c r="T131" s="138">
        <v>16000000</v>
      </c>
      <c r="U131" s="137">
        <v>0</v>
      </c>
      <c r="V131" s="136" t="s">
        <v>121</v>
      </c>
    </row>
    <row r="132" spans="1:22" ht="15.75" customHeight="1">
      <c r="A132" s="16" t="s">
        <v>36</v>
      </c>
      <c r="B132" s="136" t="s">
        <v>121</v>
      </c>
      <c r="C132" s="136" t="s">
        <v>121</v>
      </c>
      <c r="D132" s="136" t="s">
        <v>121</v>
      </c>
      <c r="E132" s="137">
        <v>8000000</v>
      </c>
      <c r="F132" s="137">
        <v>0</v>
      </c>
      <c r="G132" s="141" t="s">
        <v>121</v>
      </c>
      <c r="H132" s="138">
        <v>10000000</v>
      </c>
      <c r="I132" s="137">
        <v>0</v>
      </c>
      <c r="J132" s="136" t="s">
        <v>121</v>
      </c>
      <c r="K132" s="138">
        <v>10000000</v>
      </c>
      <c r="L132" s="137">
        <v>0</v>
      </c>
      <c r="M132" s="136" t="s">
        <v>121</v>
      </c>
      <c r="N132" s="107">
        <v>0</v>
      </c>
      <c r="O132" s="139">
        <f t="shared" si="143"/>
        <v>0</v>
      </c>
      <c r="P132" s="140" t="e">
        <f t="shared" si="144"/>
        <v>#REF!</v>
      </c>
      <c r="Q132" s="107">
        <v>0</v>
      </c>
      <c r="R132" s="139">
        <f t="shared" si="145"/>
        <v>0</v>
      </c>
      <c r="S132" s="140" t="e">
        <f t="shared" si="146"/>
        <v>#REF!</v>
      </c>
      <c r="T132" s="138">
        <v>12000000</v>
      </c>
      <c r="U132" s="137">
        <v>0</v>
      </c>
      <c r="V132" s="136" t="s">
        <v>121</v>
      </c>
    </row>
    <row r="133" spans="1:22" ht="15.75" customHeight="1">
      <c r="A133" s="142" t="s">
        <v>38</v>
      </c>
      <c r="B133" s="136" t="s">
        <v>121</v>
      </c>
      <c r="C133" s="136" t="s">
        <v>121</v>
      </c>
      <c r="D133" s="136" t="s">
        <v>121</v>
      </c>
      <c r="E133" s="141" t="s">
        <v>121</v>
      </c>
      <c r="F133" s="136" t="s">
        <v>121</v>
      </c>
      <c r="G133" s="136" t="s">
        <v>121</v>
      </c>
      <c r="H133" s="136" t="s">
        <v>121</v>
      </c>
      <c r="I133" s="136" t="s">
        <v>121</v>
      </c>
      <c r="J133" s="136" t="s">
        <v>121</v>
      </c>
      <c r="K133" s="137">
        <v>8000000</v>
      </c>
      <c r="L133" s="136" t="s">
        <v>121</v>
      </c>
      <c r="M133" s="136" t="s">
        <v>121</v>
      </c>
      <c r="N133" s="107"/>
      <c r="O133" s="143"/>
      <c r="P133" s="140"/>
      <c r="Q133" s="107"/>
      <c r="R133" s="143"/>
      <c r="S133" s="140"/>
      <c r="T133" s="137">
        <v>10000000</v>
      </c>
      <c r="U133" s="136" t="s">
        <v>121</v>
      </c>
      <c r="V133" s="136" t="s">
        <v>121</v>
      </c>
    </row>
    <row r="134" spans="1:22" ht="15.75" customHeight="1">
      <c r="A134" s="142" t="s">
        <v>37</v>
      </c>
      <c r="B134" s="136" t="s">
        <v>121</v>
      </c>
      <c r="C134" s="136" t="s">
        <v>121</v>
      </c>
      <c r="D134" s="136" t="s">
        <v>121</v>
      </c>
      <c r="E134" s="141" t="s">
        <v>121</v>
      </c>
      <c r="F134" s="136" t="s">
        <v>121</v>
      </c>
      <c r="G134" s="136" t="s">
        <v>121</v>
      </c>
      <c r="H134" s="136" t="s">
        <v>121</v>
      </c>
      <c r="I134" s="136" t="s">
        <v>121</v>
      </c>
      <c r="J134" s="136" t="s">
        <v>121</v>
      </c>
      <c r="K134" s="136" t="s">
        <v>121</v>
      </c>
      <c r="L134" s="136" t="s">
        <v>121</v>
      </c>
      <c r="M134" s="136" t="s">
        <v>121</v>
      </c>
      <c r="N134" s="107"/>
      <c r="O134" s="143"/>
      <c r="P134" s="140"/>
      <c r="Q134" s="107"/>
      <c r="R134" s="143"/>
      <c r="S134" s="140"/>
      <c r="T134" s="144">
        <v>8000000</v>
      </c>
      <c r="U134" s="136" t="s">
        <v>121</v>
      </c>
      <c r="V134" s="136" t="s">
        <v>121</v>
      </c>
    </row>
    <row r="135" spans="1:22" ht="15.75" customHeight="1">
      <c r="A135" s="142" t="s">
        <v>122</v>
      </c>
      <c r="B135" s="136" t="s">
        <v>121</v>
      </c>
      <c r="C135" s="136" t="s">
        <v>121</v>
      </c>
      <c r="D135" s="136" t="s">
        <v>121</v>
      </c>
      <c r="E135" s="141" t="s">
        <v>121</v>
      </c>
      <c r="F135" s="136" t="s">
        <v>121</v>
      </c>
      <c r="G135" s="136" t="s">
        <v>121</v>
      </c>
      <c r="H135" s="136" t="s">
        <v>121</v>
      </c>
      <c r="I135" s="136" t="s">
        <v>121</v>
      </c>
      <c r="J135" s="136" t="s">
        <v>121</v>
      </c>
      <c r="K135" s="136" t="s">
        <v>121</v>
      </c>
      <c r="L135" s="136" t="s">
        <v>121</v>
      </c>
      <c r="M135" s="136" t="s">
        <v>121</v>
      </c>
      <c r="N135" s="107"/>
      <c r="O135" s="143"/>
      <c r="P135" s="140"/>
      <c r="Q135" s="107"/>
      <c r="R135" s="143"/>
      <c r="S135" s="140"/>
      <c r="T135" s="144">
        <v>8000000</v>
      </c>
      <c r="U135" s="136" t="s">
        <v>121</v>
      </c>
      <c r="V135" s="136" t="s">
        <v>121</v>
      </c>
    </row>
    <row r="136" spans="1:22" ht="15.75" customHeight="1">
      <c r="A136" s="142" t="s">
        <v>123</v>
      </c>
      <c r="B136" s="136" t="s">
        <v>121</v>
      </c>
      <c r="C136" s="136" t="s">
        <v>121</v>
      </c>
      <c r="D136" s="136" t="s">
        <v>121</v>
      </c>
      <c r="E136" s="141" t="s">
        <v>121</v>
      </c>
      <c r="F136" s="136" t="s">
        <v>121</v>
      </c>
      <c r="G136" s="136" t="s">
        <v>121</v>
      </c>
      <c r="H136" s="136" t="s">
        <v>121</v>
      </c>
      <c r="I136" s="136" t="s">
        <v>121</v>
      </c>
      <c r="J136" s="136" t="s">
        <v>121</v>
      </c>
      <c r="K136" s="136" t="s">
        <v>121</v>
      </c>
      <c r="L136" s="136" t="s">
        <v>121</v>
      </c>
      <c r="M136" s="136" t="s">
        <v>121</v>
      </c>
      <c r="N136" s="107"/>
      <c r="O136" s="143"/>
      <c r="P136" s="140"/>
      <c r="Q136" s="107"/>
      <c r="R136" s="143"/>
      <c r="S136" s="140"/>
      <c r="T136" s="144">
        <v>8000000</v>
      </c>
      <c r="U136" s="136" t="s">
        <v>121</v>
      </c>
      <c r="V136" s="136" t="s">
        <v>121</v>
      </c>
    </row>
    <row r="137" spans="1:22" ht="15.75" customHeight="1"/>
    <row r="138" spans="1:22" ht="15.75" customHeight="1"/>
    <row r="139" spans="1:22" ht="15.75" customHeight="1"/>
    <row r="140" spans="1:22" ht="15.75" customHeight="1"/>
    <row r="141" spans="1:22" ht="15.75" customHeight="1"/>
    <row r="142" spans="1:22" ht="15.75" customHeight="1"/>
    <row r="143" spans="1:22" ht="15.75" customHeight="1"/>
    <row r="144" spans="1:22"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Q12:R12"/>
    <mergeCell ref="E20:F20"/>
    <mergeCell ref="H20:I20"/>
    <mergeCell ref="T20:U20"/>
    <mergeCell ref="B12:C12"/>
    <mergeCell ref="E12:F12"/>
    <mergeCell ref="H12:I12"/>
    <mergeCell ref="K12:L12"/>
    <mergeCell ref="N12:O12"/>
    <mergeCell ref="Q8:R8"/>
    <mergeCell ref="T8:U8"/>
    <mergeCell ref="Q9:R9"/>
    <mergeCell ref="K6:L6"/>
    <mergeCell ref="K7:L7"/>
    <mergeCell ref="K8:L8"/>
    <mergeCell ref="N8:O8"/>
    <mergeCell ref="K9:L9"/>
    <mergeCell ref="N9:O9"/>
    <mergeCell ref="B2:M2"/>
    <mergeCell ref="T2:V2"/>
    <mergeCell ref="B3:D3"/>
    <mergeCell ref="E3:G3"/>
    <mergeCell ref="H3:J3"/>
    <mergeCell ref="K3:M3"/>
    <mergeCell ref="N3:P3"/>
    <mergeCell ref="Q18:R18"/>
    <mergeCell ref="B20:C20"/>
    <mergeCell ref="Q20:R20"/>
    <mergeCell ref="Q3:S3"/>
    <mergeCell ref="T3:V3"/>
    <mergeCell ref="B4:D5"/>
    <mergeCell ref="E4:G5"/>
    <mergeCell ref="H4:J5"/>
    <mergeCell ref="K4:M5"/>
    <mergeCell ref="N4:P5"/>
    <mergeCell ref="Q4:S5"/>
    <mergeCell ref="T4:V5"/>
    <mergeCell ref="Q6:R6"/>
    <mergeCell ref="T6:U6"/>
    <mergeCell ref="Q7:R7"/>
    <mergeCell ref="T7:U7"/>
    <mergeCell ref="K20:L20"/>
    <mergeCell ref="N20:O20"/>
    <mergeCell ref="B18:C18"/>
    <mergeCell ref="E18:F18"/>
    <mergeCell ref="H18:I18"/>
    <mergeCell ref="K18:L18"/>
    <mergeCell ref="N18:O18"/>
    <mergeCell ref="B8:C8"/>
    <mergeCell ref="E8:F8"/>
    <mergeCell ref="H8:I8"/>
    <mergeCell ref="E9:F9"/>
    <mergeCell ref="H9:I9"/>
    <mergeCell ref="B9:C9"/>
    <mergeCell ref="A4:A5"/>
    <mergeCell ref="A6:A7"/>
    <mergeCell ref="B6:C6"/>
    <mergeCell ref="H6:I6"/>
    <mergeCell ref="N6:O6"/>
    <mergeCell ref="B7:C7"/>
    <mergeCell ref="H7:I7"/>
    <mergeCell ref="N7:O7"/>
    <mergeCell ref="E6:F6"/>
    <mergeCell ref="E7:F7"/>
  </mergeCells>
  <phoneticPr fontId="20"/>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K73"/>
  <sheetViews>
    <sheetView workbookViewId="0">
      <selection sqref="A1:H1"/>
    </sheetView>
  </sheetViews>
  <sheetFormatPr baseColWidth="10" defaultColWidth="14.5" defaultRowHeight="15" customHeight="1"/>
  <cols>
    <col min="1" max="1" width="9" customWidth="1"/>
  </cols>
  <sheetData>
    <row r="1" spans="1:37" ht="15" customHeight="1">
      <c r="A1" s="190" t="s">
        <v>124</v>
      </c>
      <c r="B1" s="169"/>
      <c r="C1" s="169"/>
      <c r="D1" s="169"/>
      <c r="E1" s="169"/>
      <c r="F1" s="169"/>
      <c r="G1" s="169"/>
      <c r="H1" s="169"/>
      <c r="I1" s="146"/>
      <c r="J1" s="146"/>
      <c r="K1" s="146"/>
      <c r="L1" s="146"/>
    </row>
    <row r="2" spans="1:37" ht="15" customHeight="1">
      <c r="A2" s="146"/>
      <c r="B2" s="147"/>
      <c r="C2" s="147"/>
      <c r="D2" s="147"/>
      <c r="E2" s="147" t="s">
        <v>125</v>
      </c>
      <c r="F2" s="146"/>
      <c r="G2" s="146"/>
      <c r="H2" s="146"/>
      <c r="I2" s="146"/>
      <c r="J2" s="146"/>
      <c r="K2" s="146"/>
      <c r="L2" s="146"/>
    </row>
    <row r="3" spans="1:37" ht="15" customHeight="1">
      <c r="A3" s="146"/>
      <c r="B3" s="147"/>
      <c r="C3" s="147"/>
      <c r="D3" s="147"/>
      <c r="E3" s="147" t="s">
        <v>84</v>
      </c>
      <c r="F3" s="146"/>
      <c r="G3" s="146"/>
      <c r="H3" s="147" t="s">
        <v>126</v>
      </c>
      <c r="I3" s="146"/>
      <c r="J3" s="146"/>
      <c r="K3" s="146"/>
      <c r="L3" s="146"/>
    </row>
    <row r="4" spans="1:37" ht="15" customHeight="1">
      <c r="A4" s="146"/>
      <c r="B4" s="148"/>
      <c r="C4" s="148"/>
      <c r="D4" s="148"/>
      <c r="E4" s="148"/>
      <c r="F4" s="148"/>
      <c r="G4" s="148"/>
      <c r="H4" s="191">
        <v>2016</v>
      </c>
      <c r="I4" s="169"/>
      <c r="J4" s="169"/>
      <c r="K4" s="191">
        <v>2017</v>
      </c>
      <c r="L4" s="169"/>
      <c r="M4" s="169"/>
      <c r="N4" s="191">
        <v>2018</v>
      </c>
      <c r="O4" s="169"/>
      <c r="P4" s="169"/>
      <c r="Q4" s="191">
        <v>2019</v>
      </c>
      <c r="R4" s="169"/>
      <c r="S4" s="169"/>
      <c r="T4" s="191">
        <v>2020</v>
      </c>
      <c r="U4" s="169"/>
      <c r="V4" s="169"/>
      <c r="W4" s="191"/>
      <c r="X4" s="169"/>
    </row>
    <row r="5" spans="1:37">
      <c r="A5" s="149"/>
      <c r="B5" s="148" t="s">
        <v>127</v>
      </c>
      <c r="C5" s="148" t="s">
        <v>128</v>
      </c>
      <c r="D5" s="148" t="s">
        <v>129</v>
      </c>
      <c r="E5" s="150" t="s">
        <v>130</v>
      </c>
      <c r="F5" s="150" t="s">
        <v>131</v>
      </c>
      <c r="G5" s="150" t="s">
        <v>132</v>
      </c>
      <c r="H5" s="148" t="s">
        <v>133</v>
      </c>
      <c r="I5" s="151" t="s">
        <v>134</v>
      </c>
      <c r="J5" s="151" t="s">
        <v>135</v>
      </c>
      <c r="K5" s="148" t="s">
        <v>133</v>
      </c>
      <c r="L5" s="151" t="s">
        <v>134</v>
      </c>
      <c r="M5" s="151" t="s">
        <v>136</v>
      </c>
      <c r="N5" s="148" t="s">
        <v>133</v>
      </c>
      <c r="O5" s="151" t="s">
        <v>134</v>
      </c>
      <c r="P5" s="151" t="s">
        <v>136</v>
      </c>
      <c r="Q5" s="148" t="s">
        <v>133</v>
      </c>
      <c r="R5" s="151" t="s">
        <v>134</v>
      </c>
      <c r="S5" s="151" t="s">
        <v>136</v>
      </c>
      <c r="T5" s="148" t="s">
        <v>133</v>
      </c>
      <c r="U5" s="151" t="s">
        <v>134</v>
      </c>
      <c r="V5" s="151" t="s">
        <v>136</v>
      </c>
      <c r="W5" s="148"/>
      <c r="X5" s="151"/>
      <c r="Y5" s="152"/>
      <c r="Z5" s="152"/>
      <c r="AA5" s="152"/>
      <c r="AB5" s="152"/>
      <c r="AC5" s="152"/>
      <c r="AD5" s="152"/>
      <c r="AE5" s="152"/>
      <c r="AF5" s="152"/>
      <c r="AG5" s="152"/>
      <c r="AH5" s="152"/>
      <c r="AI5" s="152"/>
      <c r="AJ5" s="152"/>
      <c r="AK5" s="152"/>
    </row>
    <row r="6" spans="1:37" ht="15" customHeight="1">
      <c r="A6" s="151">
        <v>1</v>
      </c>
      <c r="B6" s="145"/>
      <c r="C6" s="153"/>
      <c r="D6" s="153"/>
      <c r="E6" s="153"/>
      <c r="F6" s="153"/>
      <c r="G6" s="153"/>
      <c r="H6" s="153">
        <v>6000</v>
      </c>
      <c r="I6" s="146"/>
      <c r="J6" s="147"/>
      <c r="K6" s="146"/>
      <c r="L6" s="146"/>
      <c r="M6" s="146"/>
      <c r="N6" s="146"/>
    </row>
    <row r="7" spans="1:37" ht="15" customHeight="1">
      <c r="A7" s="148">
        <v>2</v>
      </c>
      <c r="B7" s="147"/>
      <c r="C7" s="146"/>
      <c r="D7" s="146"/>
      <c r="E7" s="146"/>
      <c r="F7" s="146"/>
      <c r="G7" s="146"/>
      <c r="H7" s="146"/>
      <c r="I7" s="146"/>
      <c r="K7" s="146"/>
      <c r="L7" s="146"/>
      <c r="M7" s="146"/>
      <c r="N7" s="146"/>
    </row>
    <row r="8" spans="1:37" ht="15" customHeight="1">
      <c r="A8" s="148">
        <v>3</v>
      </c>
      <c r="B8" s="147"/>
      <c r="C8" s="146"/>
      <c r="D8" s="146"/>
      <c r="E8" s="146"/>
      <c r="F8" s="146"/>
      <c r="G8" s="146"/>
      <c r="H8" s="146"/>
      <c r="I8" s="146"/>
      <c r="K8" s="146"/>
      <c r="L8" s="146"/>
      <c r="M8" s="146"/>
      <c r="N8" s="146"/>
    </row>
    <row r="9" spans="1:37" ht="15" customHeight="1">
      <c r="A9" s="151">
        <v>4</v>
      </c>
      <c r="B9" s="145"/>
      <c r="C9" s="146"/>
      <c r="D9" s="146"/>
      <c r="E9" s="146"/>
      <c r="F9" s="146"/>
      <c r="G9" s="146"/>
      <c r="H9" s="146"/>
      <c r="I9" s="146"/>
      <c r="K9" s="146"/>
      <c r="L9" s="146"/>
      <c r="M9" s="146"/>
      <c r="N9" s="146"/>
    </row>
    <row r="10" spans="1:37" ht="15" customHeight="1">
      <c r="A10" s="151">
        <v>5</v>
      </c>
      <c r="B10" s="145"/>
      <c r="C10" s="146"/>
      <c r="D10" s="146"/>
      <c r="E10" s="146"/>
      <c r="F10" s="146"/>
      <c r="G10" s="146"/>
      <c r="H10" s="146"/>
      <c r="I10" s="146"/>
      <c r="K10" s="146"/>
      <c r="L10" s="146"/>
      <c r="M10" s="146"/>
      <c r="N10" s="146"/>
    </row>
    <row r="11" spans="1:37" ht="15" customHeight="1">
      <c r="A11" s="151">
        <v>6</v>
      </c>
      <c r="B11" s="145"/>
      <c r="C11" s="146"/>
      <c r="D11" s="146"/>
      <c r="E11" s="146"/>
      <c r="F11" s="146"/>
      <c r="G11" s="146"/>
      <c r="H11" s="146"/>
      <c r="I11" s="146"/>
      <c r="K11" s="146"/>
      <c r="L11" s="146"/>
      <c r="M11" s="146"/>
      <c r="N11" s="146"/>
    </row>
    <row r="12" spans="1:37" ht="15" customHeight="1">
      <c r="A12" s="146"/>
      <c r="B12" s="146"/>
      <c r="C12" s="146"/>
      <c r="D12" s="146"/>
      <c r="E12" s="146"/>
      <c r="F12" s="146"/>
      <c r="G12" s="146"/>
      <c r="I12" s="146"/>
      <c r="J12" s="146"/>
      <c r="K12" s="146"/>
      <c r="L12" s="146"/>
    </row>
    <row r="13" spans="1:37" ht="15" customHeight="1">
      <c r="A13" s="146"/>
      <c r="B13" s="146"/>
      <c r="C13" s="146"/>
      <c r="D13" s="146"/>
      <c r="E13" s="146"/>
      <c r="F13" s="146"/>
      <c r="G13" s="146"/>
      <c r="I13" s="146"/>
      <c r="J13" s="146"/>
      <c r="K13" s="146"/>
      <c r="L13" s="146"/>
    </row>
    <row r="14" spans="1:37" ht="15" customHeight="1">
      <c r="A14" s="146"/>
      <c r="B14" s="146"/>
      <c r="C14" s="146"/>
      <c r="D14" s="146"/>
      <c r="E14" s="146"/>
      <c r="F14" s="146"/>
      <c r="G14" s="146"/>
      <c r="I14" s="146"/>
      <c r="J14" s="146"/>
      <c r="K14" s="146"/>
      <c r="L14" s="146"/>
    </row>
    <row r="15" spans="1:37" ht="15" customHeight="1">
      <c r="A15" s="146"/>
      <c r="B15" s="146"/>
      <c r="C15" s="154" t="s">
        <v>137</v>
      </c>
      <c r="D15" s="146"/>
      <c r="E15" s="146"/>
      <c r="F15" s="146"/>
      <c r="G15" s="146"/>
      <c r="I15" s="146"/>
      <c r="J15" s="146"/>
      <c r="K15" s="146"/>
      <c r="L15" s="146"/>
    </row>
    <row r="16" spans="1:37">
      <c r="B16" s="147" t="s">
        <v>138</v>
      </c>
      <c r="C16" s="155" t="s">
        <v>139</v>
      </c>
      <c r="D16" s="156" t="s">
        <v>140</v>
      </c>
      <c r="E16" s="146"/>
      <c r="F16" s="146"/>
      <c r="G16" s="146"/>
      <c r="H16" s="147"/>
      <c r="I16" s="147" t="s">
        <v>141</v>
      </c>
      <c r="J16" s="146"/>
      <c r="K16" s="146"/>
      <c r="L16" s="146"/>
    </row>
    <row r="17" spans="2:20">
      <c r="B17" s="156"/>
      <c r="C17" s="155" t="s">
        <v>142</v>
      </c>
      <c r="D17" s="156" t="s">
        <v>143</v>
      </c>
      <c r="E17" s="157"/>
      <c r="F17" s="158"/>
      <c r="G17" s="158"/>
      <c r="H17" s="158"/>
      <c r="I17" s="159" t="s">
        <v>144</v>
      </c>
      <c r="J17" s="158"/>
      <c r="K17" s="158"/>
      <c r="M17" s="157"/>
      <c r="N17" s="157"/>
      <c r="O17" s="157"/>
      <c r="P17" s="157"/>
      <c r="Q17" s="157"/>
      <c r="R17" s="157"/>
      <c r="S17" s="157"/>
      <c r="T17" s="157"/>
    </row>
    <row r="18" spans="2:20">
      <c r="B18" s="157" t="s">
        <v>145</v>
      </c>
      <c r="C18" s="158" t="s">
        <v>146</v>
      </c>
      <c r="D18" s="156" t="s">
        <v>147</v>
      </c>
      <c r="E18" s="157"/>
      <c r="F18" s="156"/>
      <c r="G18" s="156" t="s">
        <v>148</v>
      </c>
      <c r="H18" s="157"/>
      <c r="I18" s="160" t="s">
        <v>149</v>
      </c>
      <c r="J18" s="157"/>
      <c r="K18" s="158"/>
      <c r="M18" s="157"/>
      <c r="N18" s="157"/>
      <c r="O18" s="157"/>
      <c r="P18" s="157"/>
    </row>
    <row r="19" spans="2:20">
      <c r="B19" s="157" t="s">
        <v>150</v>
      </c>
      <c r="C19" s="158" t="s">
        <v>151</v>
      </c>
      <c r="D19" s="156" t="s">
        <v>152</v>
      </c>
      <c r="E19" s="157"/>
      <c r="F19" s="156"/>
      <c r="G19" s="156" t="s">
        <v>153</v>
      </c>
      <c r="H19" s="157"/>
      <c r="I19" s="160" t="s">
        <v>154</v>
      </c>
      <c r="J19" s="157"/>
      <c r="K19" s="157"/>
      <c r="M19" s="157"/>
      <c r="N19" s="157"/>
      <c r="O19" s="157"/>
      <c r="P19" s="157"/>
    </row>
    <row r="20" spans="2:20">
      <c r="B20" s="156" t="s">
        <v>155</v>
      </c>
      <c r="C20" s="158" t="s">
        <v>156</v>
      </c>
      <c r="D20" s="156" t="s">
        <v>157</v>
      </c>
      <c r="E20" s="157"/>
      <c r="F20" s="156"/>
      <c r="G20" s="156" t="s">
        <v>158</v>
      </c>
      <c r="H20" s="157"/>
      <c r="I20" s="160" t="s">
        <v>159</v>
      </c>
      <c r="J20" s="157"/>
      <c r="K20" s="157"/>
      <c r="M20" s="157"/>
      <c r="N20" s="157"/>
      <c r="O20" s="157"/>
      <c r="P20" s="157"/>
    </row>
    <row r="21" spans="2:20">
      <c r="B21" s="157" t="s">
        <v>160</v>
      </c>
      <c r="C21" s="157" t="s">
        <v>161</v>
      </c>
      <c r="D21" s="156" t="s">
        <v>162</v>
      </c>
      <c r="E21" s="157"/>
      <c r="F21" s="156"/>
      <c r="G21" s="156" t="s">
        <v>163</v>
      </c>
      <c r="H21" s="157"/>
      <c r="I21" s="160" t="s">
        <v>164</v>
      </c>
      <c r="J21" s="157"/>
      <c r="K21" s="157"/>
      <c r="M21" s="157"/>
      <c r="N21" s="157"/>
      <c r="O21" s="157"/>
      <c r="P21" s="157"/>
    </row>
    <row r="22" spans="2:20">
      <c r="B22" s="157" t="s">
        <v>165</v>
      </c>
      <c r="C22" s="156" t="s">
        <v>166</v>
      </c>
      <c r="D22" s="156" t="s">
        <v>167</v>
      </c>
      <c r="E22" s="157"/>
      <c r="F22" s="156"/>
      <c r="G22" s="156" t="s">
        <v>168</v>
      </c>
      <c r="H22" s="157"/>
      <c r="I22" s="160" t="s">
        <v>169</v>
      </c>
      <c r="J22" s="157"/>
      <c r="K22" s="157"/>
      <c r="M22" s="157"/>
      <c r="N22" s="157"/>
      <c r="O22" s="157"/>
      <c r="P22" s="157"/>
    </row>
    <row r="23" spans="2:20">
      <c r="B23" s="156" t="s">
        <v>39</v>
      </c>
      <c r="C23" s="156" t="s">
        <v>170</v>
      </c>
      <c r="D23" s="156" t="s">
        <v>171</v>
      </c>
      <c r="E23" s="157"/>
      <c r="F23" s="156"/>
      <c r="G23" s="156" t="s">
        <v>172</v>
      </c>
      <c r="H23" s="157"/>
      <c r="I23" s="160" t="s">
        <v>173</v>
      </c>
      <c r="J23" s="157"/>
      <c r="K23" s="157"/>
      <c r="M23" s="157"/>
      <c r="N23" s="157"/>
      <c r="O23" s="157"/>
      <c r="P23" s="157"/>
    </row>
    <row r="24" spans="2:20">
      <c r="B24" s="156" t="s">
        <v>174</v>
      </c>
      <c r="C24" s="156" t="s">
        <v>175</v>
      </c>
      <c r="D24" s="156" t="s">
        <v>176</v>
      </c>
      <c r="E24" s="157"/>
      <c r="F24" s="156"/>
      <c r="G24" s="156" t="s">
        <v>177</v>
      </c>
      <c r="H24" s="157"/>
      <c r="I24" s="160" t="s">
        <v>178</v>
      </c>
      <c r="J24" s="157"/>
      <c r="K24" s="157"/>
      <c r="M24" s="157"/>
      <c r="N24" s="157"/>
      <c r="O24" s="157"/>
      <c r="P24" s="157"/>
    </row>
    <row r="25" spans="2:20">
      <c r="B25" s="156" t="s">
        <v>179</v>
      </c>
      <c r="C25" s="156" t="s">
        <v>180</v>
      </c>
      <c r="D25" s="156" t="s">
        <v>181</v>
      </c>
      <c r="E25" s="157"/>
      <c r="F25" s="156"/>
      <c r="G25" s="156" t="s">
        <v>182</v>
      </c>
      <c r="H25" s="157"/>
      <c r="I25" s="157"/>
      <c r="J25" s="157"/>
      <c r="K25" s="157"/>
      <c r="M25" s="157"/>
      <c r="N25" s="157"/>
      <c r="O25" s="157"/>
      <c r="P25" s="157"/>
    </row>
    <row r="26" spans="2:20">
      <c r="B26" s="156" t="s">
        <v>183</v>
      </c>
      <c r="C26" s="157"/>
      <c r="D26" s="156" t="s">
        <v>184</v>
      </c>
      <c r="E26" s="157"/>
      <c r="F26" s="156"/>
      <c r="G26" s="156" t="s">
        <v>185</v>
      </c>
      <c r="H26" s="157"/>
      <c r="I26" s="157"/>
      <c r="J26" s="157"/>
      <c r="K26" s="157"/>
      <c r="M26" s="157"/>
      <c r="N26" s="157"/>
      <c r="O26" s="157"/>
      <c r="P26" s="157"/>
    </row>
    <row r="27" spans="2:20">
      <c r="B27" s="156" t="s">
        <v>186</v>
      </c>
      <c r="C27" s="157"/>
      <c r="D27" s="156" t="s">
        <v>187</v>
      </c>
      <c r="E27" s="157"/>
      <c r="F27" s="156"/>
      <c r="G27" s="156" t="s">
        <v>188</v>
      </c>
      <c r="H27" s="157"/>
      <c r="I27" s="157"/>
      <c r="J27" s="157"/>
      <c r="K27" s="157"/>
      <c r="M27" s="157"/>
      <c r="N27" s="157"/>
      <c r="O27" s="157"/>
      <c r="P27" s="157"/>
    </row>
    <row r="28" spans="2:20">
      <c r="B28" s="156" t="s">
        <v>189</v>
      </c>
      <c r="C28" s="157"/>
      <c r="D28" s="156" t="s">
        <v>190</v>
      </c>
      <c r="E28" s="157"/>
      <c r="F28" s="156"/>
      <c r="G28" s="156" t="s">
        <v>191</v>
      </c>
      <c r="H28" s="157"/>
      <c r="I28" s="157"/>
      <c r="J28" s="157"/>
      <c r="K28" s="157"/>
      <c r="M28" s="157"/>
      <c r="N28" s="157"/>
      <c r="O28" s="157"/>
      <c r="P28" s="157"/>
    </row>
    <row r="29" spans="2:20">
      <c r="B29" s="156" t="s">
        <v>192</v>
      </c>
      <c r="C29" s="157"/>
      <c r="D29" s="156" t="s">
        <v>193</v>
      </c>
      <c r="E29" s="157"/>
      <c r="F29" s="156"/>
      <c r="G29" s="156" t="s">
        <v>194</v>
      </c>
      <c r="H29" s="157"/>
      <c r="I29" s="157"/>
      <c r="J29" s="157"/>
      <c r="K29" s="157"/>
      <c r="M29" s="157"/>
      <c r="N29" s="157"/>
      <c r="O29" s="157"/>
      <c r="P29" s="157"/>
    </row>
    <row r="30" spans="2:20">
      <c r="B30" s="156" t="s">
        <v>195</v>
      </c>
      <c r="C30" s="157"/>
      <c r="D30" s="156" t="s">
        <v>196</v>
      </c>
      <c r="E30" s="157"/>
      <c r="F30" s="156"/>
      <c r="G30" s="156" t="s">
        <v>197</v>
      </c>
      <c r="H30" s="157"/>
      <c r="I30" s="157"/>
      <c r="J30" s="157"/>
      <c r="K30" s="157"/>
      <c r="M30" s="157"/>
      <c r="N30" s="157"/>
      <c r="O30" s="157"/>
      <c r="P30" s="157"/>
    </row>
    <row r="31" spans="2:20">
      <c r="B31" s="156" t="s">
        <v>198</v>
      </c>
      <c r="C31" s="157"/>
      <c r="D31" s="156" t="s">
        <v>199</v>
      </c>
      <c r="E31" s="157"/>
      <c r="F31" s="156"/>
      <c r="G31" s="156" t="s">
        <v>200</v>
      </c>
      <c r="H31" s="157"/>
      <c r="I31" s="157"/>
      <c r="J31" s="157"/>
      <c r="K31" s="157"/>
      <c r="M31" s="157"/>
      <c r="N31" s="157"/>
      <c r="O31" s="157"/>
      <c r="P31" s="157"/>
    </row>
    <row r="32" spans="2:20">
      <c r="B32" s="157" t="s">
        <v>201</v>
      </c>
      <c r="C32" s="157"/>
      <c r="D32" s="156" t="s">
        <v>202</v>
      </c>
      <c r="E32" s="157"/>
      <c r="F32" s="156"/>
      <c r="G32" s="156" t="s">
        <v>203</v>
      </c>
      <c r="H32" s="157"/>
      <c r="I32" s="157"/>
      <c r="J32" s="157"/>
      <c r="K32" s="157"/>
      <c r="M32" s="157"/>
      <c r="N32" s="157"/>
      <c r="O32" s="157"/>
      <c r="P32" s="157"/>
    </row>
    <row r="33" spans="1:16">
      <c r="B33" s="161" t="s">
        <v>204</v>
      </c>
      <c r="C33" s="157"/>
      <c r="D33" s="156" t="s">
        <v>205</v>
      </c>
      <c r="E33" s="157"/>
      <c r="F33" s="156"/>
      <c r="G33" s="156" t="s">
        <v>206</v>
      </c>
      <c r="H33" s="157"/>
      <c r="I33" s="157"/>
      <c r="J33" s="157"/>
      <c r="K33" s="157"/>
      <c r="M33" s="157"/>
      <c r="N33" s="157"/>
      <c r="O33" s="157"/>
      <c r="P33" s="157"/>
    </row>
    <row r="34" spans="1:16">
      <c r="B34" s="162" t="s">
        <v>207</v>
      </c>
      <c r="C34" s="157"/>
      <c r="D34" s="156" t="s">
        <v>208</v>
      </c>
      <c r="E34" s="157"/>
      <c r="F34" s="156"/>
      <c r="G34" s="156" t="s">
        <v>209</v>
      </c>
      <c r="H34" s="157"/>
      <c r="I34" s="157"/>
      <c r="J34" s="157"/>
      <c r="K34" s="157"/>
      <c r="M34" s="157"/>
      <c r="N34" s="157"/>
      <c r="O34" s="157"/>
      <c r="P34" s="157"/>
    </row>
    <row r="35" spans="1:16">
      <c r="B35" s="161" t="s">
        <v>210</v>
      </c>
      <c r="C35" s="157"/>
      <c r="D35" s="156" t="s">
        <v>211</v>
      </c>
      <c r="E35" s="157"/>
      <c r="F35" s="156"/>
      <c r="G35" s="156" t="s">
        <v>212</v>
      </c>
      <c r="H35" s="157"/>
      <c r="I35" s="157"/>
      <c r="J35" s="157"/>
      <c r="K35" s="157"/>
      <c r="M35" s="157"/>
      <c r="N35" s="157"/>
      <c r="O35" s="157"/>
      <c r="P35" s="157"/>
    </row>
    <row r="36" spans="1:16">
      <c r="A36" s="157"/>
      <c r="B36" s="157"/>
      <c r="C36" s="157"/>
      <c r="D36" s="156" t="s">
        <v>213</v>
      </c>
      <c r="E36" s="157"/>
      <c r="F36" s="156"/>
      <c r="G36" s="156" t="s">
        <v>214</v>
      </c>
      <c r="H36" s="157"/>
      <c r="I36" s="157"/>
      <c r="J36" s="157"/>
      <c r="K36" s="157"/>
      <c r="M36" s="157"/>
      <c r="N36" s="157"/>
      <c r="O36" s="157"/>
      <c r="P36" s="157"/>
    </row>
    <row r="37" spans="1:16">
      <c r="A37" s="157"/>
      <c r="B37" s="157"/>
      <c r="C37" s="157"/>
      <c r="D37" s="156" t="s">
        <v>215</v>
      </c>
      <c r="E37" s="157"/>
      <c r="F37" s="156"/>
      <c r="G37" s="156" t="s">
        <v>216</v>
      </c>
      <c r="H37" s="157"/>
      <c r="I37" s="157"/>
      <c r="J37" s="157"/>
      <c r="K37" s="157"/>
      <c r="M37" s="157"/>
      <c r="N37" s="157"/>
      <c r="O37" s="157"/>
      <c r="P37" s="157"/>
    </row>
    <row r="38" spans="1:16">
      <c r="A38" s="157"/>
      <c r="B38" s="157"/>
      <c r="C38" s="157"/>
      <c r="D38" s="156" t="s">
        <v>217</v>
      </c>
      <c r="E38" s="157"/>
      <c r="F38" s="156"/>
      <c r="G38" s="156" t="s">
        <v>218</v>
      </c>
      <c r="H38" s="157"/>
      <c r="I38" s="157"/>
      <c r="J38" s="157"/>
      <c r="K38" s="157"/>
      <c r="M38" s="157"/>
      <c r="N38" s="157"/>
      <c r="O38" s="157"/>
      <c r="P38" s="157"/>
    </row>
    <row r="39" spans="1:16">
      <c r="A39" s="157"/>
      <c r="B39" s="157"/>
      <c r="C39" s="157"/>
      <c r="D39" s="156" t="s">
        <v>219</v>
      </c>
      <c r="E39" s="157"/>
      <c r="F39" s="156"/>
      <c r="G39" s="156" t="s">
        <v>220</v>
      </c>
      <c r="H39" s="157"/>
      <c r="I39" s="157"/>
      <c r="J39" s="157"/>
      <c r="K39" s="157"/>
      <c r="M39" s="157"/>
      <c r="N39" s="157"/>
      <c r="O39" s="157"/>
      <c r="P39" s="157"/>
    </row>
    <row r="40" spans="1:16">
      <c r="A40" s="157"/>
      <c r="B40" s="157"/>
      <c r="C40" s="157"/>
      <c r="D40" s="156" t="s">
        <v>221</v>
      </c>
      <c r="E40" s="157"/>
      <c r="F40" s="156"/>
      <c r="G40" s="156" t="s">
        <v>222</v>
      </c>
      <c r="H40" s="157"/>
      <c r="I40" s="157"/>
      <c r="J40" s="157"/>
      <c r="K40" s="157"/>
      <c r="M40" s="157"/>
      <c r="N40" s="157"/>
      <c r="O40" s="157"/>
      <c r="P40" s="157"/>
    </row>
    <row r="41" spans="1:16">
      <c r="A41" s="157"/>
      <c r="B41" s="157"/>
      <c r="C41" s="157"/>
      <c r="D41" s="156" t="s">
        <v>223</v>
      </c>
      <c r="E41" s="157"/>
      <c r="F41" s="156"/>
      <c r="G41" s="156" t="s">
        <v>224</v>
      </c>
      <c r="H41" s="157"/>
      <c r="I41" s="157"/>
      <c r="J41" s="157"/>
      <c r="K41" s="157"/>
      <c r="M41" s="157"/>
      <c r="N41" s="157"/>
      <c r="O41" s="157"/>
      <c r="P41" s="157"/>
    </row>
    <row r="42" spans="1:16">
      <c r="A42" s="157"/>
      <c r="B42" s="157"/>
      <c r="C42" s="157"/>
      <c r="D42" s="156" t="s">
        <v>225</v>
      </c>
      <c r="E42" s="157"/>
      <c r="F42" s="156"/>
      <c r="G42" s="156" t="s">
        <v>226</v>
      </c>
      <c r="H42" s="157"/>
      <c r="I42" s="157"/>
      <c r="J42" s="157"/>
      <c r="K42" s="157"/>
      <c r="M42" s="157"/>
      <c r="N42" s="157"/>
      <c r="O42" s="157"/>
      <c r="P42" s="157"/>
    </row>
    <row r="43" spans="1:16">
      <c r="A43" s="157"/>
      <c r="B43" s="157"/>
      <c r="C43" s="157"/>
      <c r="D43" s="156" t="s">
        <v>227</v>
      </c>
      <c r="E43" s="157"/>
      <c r="F43" s="156"/>
      <c r="G43" s="156" t="s">
        <v>228</v>
      </c>
      <c r="H43" s="157"/>
      <c r="I43" s="157"/>
      <c r="J43" s="157"/>
      <c r="K43" s="157"/>
      <c r="M43" s="157"/>
      <c r="N43" s="157"/>
      <c r="O43" s="157"/>
      <c r="P43" s="157"/>
    </row>
    <row r="44" spans="1:16">
      <c r="A44" s="157"/>
      <c r="B44" s="157"/>
      <c r="C44" s="157"/>
      <c r="D44" s="156" t="s">
        <v>229</v>
      </c>
      <c r="E44" s="157"/>
      <c r="F44" s="156"/>
      <c r="G44" s="156" t="s">
        <v>230</v>
      </c>
      <c r="H44" s="157"/>
      <c r="I44" s="157"/>
      <c r="J44" s="157"/>
      <c r="K44" s="157"/>
      <c r="M44" s="157"/>
      <c r="N44" s="157"/>
      <c r="O44" s="157"/>
      <c r="P44" s="157"/>
    </row>
    <row r="45" spans="1:16">
      <c r="A45" s="157"/>
      <c r="B45" s="157"/>
      <c r="C45" s="157"/>
      <c r="D45" s="156" t="s">
        <v>231</v>
      </c>
      <c r="E45" s="157"/>
      <c r="F45" s="156"/>
      <c r="G45" s="156" t="s">
        <v>232</v>
      </c>
      <c r="H45" s="157"/>
      <c r="I45" s="157"/>
      <c r="J45" s="157"/>
      <c r="K45" s="157"/>
      <c r="M45" s="157"/>
      <c r="N45" s="157"/>
      <c r="O45" s="157"/>
      <c r="P45" s="157"/>
    </row>
    <row r="46" spans="1:16">
      <c r="A46" s="157"/>
      <c r="B46" s="157"/>
      <c r="C46" s="157"/>
      <c r="D46" s="156" t="s">
        <v>233</v>
      </c>
      <c r="E46" s="157"/>
      <c r="F46" s="156"/>
      <c r="G46" s="156" t="s">
        <v>234</v>
      </c>
      <c r="H46" s="157"/>
      <c r="I46" s="157"/>
      <c r="J46" s="157"/>
      <c r="K46" s="157"/>
      <c r="M46" s="157"/>
      <c r="N46" s="157"/>
      <c r="O46" s="157"/>
      <c r="P46" s="157"/>
    </row>
    <row r="47" spans="1:16">
      <c r="A47" s="157"/>
      <c r="B47" s="157"/>
      <c r="C47" s="157"/>
      <c r="D47" s="156" t="s">
        <v>235</v>
      </c>
      <c r="E47" s="157"/>
      <c r="F47" s="156"/>
      <c r="G47" s="156" t="s">
        <v>236</v>
      </c>
      <c r="H47" s="157"/>
      <c r="I47" s="157"/>
      <c r="J47" s="157"/>
      <c r="K47" s="157"/>
      <c r="M47" s="157"/>
      <c r="N47" s="157"/>
      <c r="O47" s="157"/>
      <c r="P47" s="157"/>
    </row>
    <row r="48" spans="1:16">
      <c r="A48" s="157"/>
      <c r="B48" s="157"/>
      <c r="C48" s="157"/>
      <c r="D48" s="156" t="s">
        <v>237</v>
      </c>
      <c r="E48" s="157"/>
      <c r="F48" s="156"/>
      <c r="G48" s="156" t="s">
        <v>238</v>
      </c>
      <c r="H48" s="157"/>
      <c r="I48" s="157"/>
      <c r="J48" s="157"/>
      <c r="K48" s="157"/>
      <c r="M48" s="157"/>
      <c r="N48" s="157"/>
      <c r="O48" s="157"/>
      <c r="P48" s="157"/>
    </row>
    <row r="49" spans="1:16">
      <c r="A49" s="157"/>
      <c r="B49" s="157"/>
      <c r="C49" s="157"/>
      <c r="D49" s="156" t="s">
        <v>239</v>
      </c>
      <c r="E49" s="157"/>
      <c r="F49" s="156"/>
      <c r="G49" s="156" t="s">
        <v>191</v>
      </c>
      <c r="H49" s="157"/>
      <c r="I49" s="157"/>
      <c r="J49" s="157"/>
      <c r="K49" s="157"/>
      <c r="M49" s="157"/>
      <c r="N49" s="157"/>
      <c r="O49" s="157"/>
      <c r="P49" s="157"/>
    </row>
    <row r="50" spans="1:16">
      <c r="A50" s="157"/>
      <c r="B50" s="157"/>
      <c r="C50" s="157"/>
      <c r="D50" s="156" t="s">
        <v>240</v>
      </c>
      <c r="E50" s="157"/>
      <c r="F50" s="156"/>
      <c r="G50" s="156" t="s">
        <v>241</v>
      </c>
      <c r="H50" s="157"/>
      <c r="I50" s="157"/>
      <c r="J50" s="157"/>
      <c r="K50" s="157"/>
      <c r="M50" s="157"/>
      <c r="N50" s="157"/>
      <c r="O50" s="157"/>
      <c r="P50" s="157"/>
    </row>
    <row r="51" spans="1:16">
      <c r="A51" s="157"/>
      <c r="B51" s="157"/>
      <c r="C51" s="157"/>
      <c r="D51" s="156" t="s">
        <v>242</v>
      </c>
      <c r="E51" s="157"/>
      <c r="F51" s="156"/>
      <c r="G51" s="156" t="s">
        <v>243</v>
      </c>
      <c r="H51" s="157"/>
      <c r="I51" s="157"/>
      <c r="J51" s="157"/>
      <c r="K51" s="157"/>
      <c r="M51" s="157"/>
      <c r="N51" s="157"/>
      <c r="O51" s="157"/>
      <c r="P51" s="157"/>
    </row>
    <row r="52" spans="1:16">
      <c r="A52" s="157"/>
      <c r="B52" s="157"/>
      <c r="C52" s="157"/>
      <c r="D52" s="156" t="s">
        <v>244</v>
      </c>
      <c r="E52" s="157"/>
      <c r="F52" s="156"/>
      <c r="G52" s="156" t="s">
        <v>245</v>
      </c>
      <c r="H52" s="157"/>
      <c r="I52" s="157"/>
      <c r="J52" s="157"/>
      <c r="K52" s="157"/>
      <c r="M52" s="157"/>
      <c r="N52" s="157"/>
      <c r="O52" s="157"/>
      <c r="P52" s="157"/>
    </row>
    <row r="53" spans="1:16">
      <c r="A53" s="157"/>
      <c r="B53" s="157"/>
      <c r="C53" s="157"/>
      <c r="D53" s="156" t="s">
        <v>246</v>
      </c>
      <c r="E53" s="157"/>
      <c r="F53" s="156"/>
      <c r="G53" s="156" t="s">
        <v>247</v>
      </c>
      <c r="H53" s="157"/>
      <c r="I53" s="157"/>
      <c r="J53" s="157"/>
      <c r="K53" s="157"/>
      <c r="M53" s="157"/>
      <c r="N53" s="157"/>
      <c r="O53" s="157"/>
      <c r="P53" s="157"/>
    </row>
    <row r="54" spans="1:16">
      <c r="A54" s="157"/>
      <c r="B54" s="157"/>
      <c r="C54" s="157"/>
      <c r="D54" s="156" t="s">
        <v>248</v>
      </c>
      <c r="E54" s="157"/>
      <c r="F54" s="156"/>
      <c r="G54" s="156" t="s">
        <v>249</v>
      </c>
      <c r="H54" s="157"/>
      <c r="I54" s="157"/>
      <c r="J54" s="157"/>
      <c r="K54" s="157"/>
      <c r="M54" s="157"/>
      <c r="N54" s="157"/>
      <c r="O54" s="157"/>
      <c r="P54" s="157"/>
    </row>
    <row r="55" spans="1:16">
      <c r="A55" s="157"/>
      <c r="B55" s="157"/>
      <c r="C55" s="157"/>
      <c r="D55" s="156" t="s">
        <v>250</v>
      </c>
      <c r="E55" s="157"/>
      <c r="F55" s="156"/>
      <c r="G55" s="156" t="s">
        <v>251</v>
      </c>
      <c r="H55" s="157"/>
      <c r="I55" s="157"/>
      <c r="J55" s="157"/>
      <c r="K55" s="157"/>
      <c r="M55" s="157"/>
      <c r="N55" s="157"/>
      <c r="O55" s="157"/>
      <c r="P55" s="157"/>
    </row>
    <row r="56" spans="1:16">
      <c r="A56" s="157"/>
      <c r="B56" s="157"/>
      <c r="C56" s="157"/>
      <c r="D56" s="156" t="s">
        <v>252</v>
      </c>
      <c r="E56" s="157"/>
      <c r="F56" s="156"/>
      <c r="G56" s="156" t="s">
        <v>253</v>
      </c>
      <c r="H56" s="157"/>
      <c r="I56" s="157"/>
      <c r="J56" s="157"/>
      <c r="K56" s="157"/>
      <c r="M56" s="157"/>
      <c r="N56" s="157"/>
      <c r="O56" s="157"/>
      <c r="P56" s="157"/>
    </row>
    <row r="57" spans="1:16">
      <c r="A57" s="157"/>
      <c r="B57" s="157"/>
      <c r="C57" s="157"/>
      <c r="D57" s="156" t="s">
        <v>254</v>
      </c>
      <c r="E57" s="157"/>
      <c r="F57" s="156"/>
      <c r="G57" s="156" t="s">
        <v>255</v>
      </c>
      <c r="H57" s="157"/>
      <c r="I57" s="157"/>
      <c r="J57" s="157"/>
      <c r="K57" s="157"/>
      <c r="M57" s="157"/>
      <c r="N57" s="157"/>
      <c r="O57" s="157"/>
      <c r="P57" s="157"/>
    </row>
    <row r="58" spans="1:16">
      <c r="A58" s="157"/>
      <c r="B58" s="157"/>
      <c r="C58" s="157"/>
      <c r="D58" s="156" t="s">
        <v>256</v>
      </c>
      <c r="E58" s="157"/>
      <c r="F58" s="156"/>
      <c r="G58" s="156" t="s">
        <v>257</v>
      </c>
      <c r="H58" s="157"/>
      <c r="I58" s="157"/>
      <c r="J58" s="157"/>
      <c r="K58" s="157"/>
      <c r="M58" s="157"/>
      <c r="N58" s="157"/>
      <c r="O58" s="157"/>
      <c r="P58" s="157"/>
    </row>
    <row r="59" spans="1:16">
      <c r="A59" s="157"/>
      <c r="B59" s="157"/>
      <c r="C59" s="157"/>
      <c r="D59" s="156" t="s">
        <v>258</v>
      </c>
      <c r="E59" s="157"/>
      <c r="F59" s="156"/>
      <c r="G59" s="156" t="s">
        <v>259</v>
      </c>
      <c r="H59" s="157"/>
      <c r="I59" s="157"/>
      <c r="J59" s="157"/>
      <c r="K59" s="157"/>
      <c r="M59" s="157"/>
      <c r="N59" s="157"/>
      <c r="O59" s="157"/>
      <c r="P59" s="157"/>
    </row>
    <row r="60" spans="1:16">
      <c r="A60" s="157"/>
      <c r="B60" s="157"/>
      <c r="C60" s="157"/>
      <c r="D60" s="156" t="s">
        <v>260</v>
      </c>
      <c r="E60" s="157"/>
      <c r="F60" s="156"/>
      <c r="G60" s="156" t="s">
        <v>261</v>
      </c>
      <c r="H60" s="157"/>
      <c r="I60" s="157"/>
      <c r="J60" s="157"/>
      <c r="K60" s="157"/>
      <c r="M60" s="157"/>
      <c r="N60" s="157"/>
      <c r="O60" s="157"/>
      <c r="P60" s="157"/>
    </row>
    <row r="61" spans="1:16">
      <c r="A61" s="157"/>
      <c r="B61" s="157"/>
      <c r="C61" s="157"/>
      <c r="D61" s="156" t="s">
        <v>262</v>
      </c>
      <c r="E61" s="157"/>
      <c r="F61" s="156"/>
      <c r="G61" s="156" t="s">
        <v>263</v>
      </c>
      <c r="H61" s="157"/>
      <c r="I61" s="157"/>
      <c r="J61" s="157"/>
      <c r="K61" s="157"/>
      <c r="M61" s="157"/>
      <c r="N61" s="157"/>
      <c r="O61" s="157"/>
      <c r="P61" s="157"/>
    </row>
    <row r="62" spans="1:16">
      <c r="A62" s="157"/>
      <c r="B62" s="157"/>
      <c r="C62" s="157"/>
      <c r="D62" s="156" t="s">
        <v>264</v>
      </c>
      <c r="E62" s="157"/>
      <c r="F62" s="156"/>
      <c r="G62" s="156" t="s">
        <v>265</v>
      </c>
      <c r="H62" s="157"/>
      <c r="I62" s="157"/>
      <c r="J62" s="157"/>
      <c r="K62" s="157"/>
      <c r="M62" s="157"/>
      <c r="N62" s="157"/>
      <c r="O62" s="157"/>
      <c r="P62" s="157"/>
    </row>
    <row r="63" spans="1:16">
      <c r="A63" s="157"/>
      <c r="B63" s="157"/>
      <c r="C63" s="157"/>
      <c r="D63" s="156" t="s">
        <v>266</v>
      </c>
      <c r="E63" s="157"/>
      <c r="F63" s="156"/>
      <c r="G63" s="156" t="s">
        <v>267</v>
      </c>
      <c r="H63" s="157"/>
      <c r="I63" s="157"/>
      <c r="J63" s="157"/>
      <c r="K63" s="157"/>
      <c r="M63" s="157"/>
      <c r="N63" s="157"/>
      <c r="O63" s="157"/>
      <c r="P63" s="157"/>
    </row>
    <row r="64" spans="1:16">
      <c r="A64" s="157"/>
      <c r="B64" s="157"/>
      <c r="C64" s="157"/>
      <c r="D64" s="156" t="s">
        <v>268</v>
      </c>
      <c r="E64" s="157"/>
      <c r="F64" s="156"/>
      <c r="G64" s="156" t="s">
        <v>269</v>
      </c>
      <c r="H64" s="157"/>
      <c r="I64" s="157"/>
      <c r="J64" s="157"/>
      <c r="K64" s="157"/>
      <c r="M64" s="157"/>
      <c r="N64" s="157"/>
      <c r="O64" s="157"/>
      <c r="P64" s="157"/>
    </row>
    <row r="65" spans="1:20">
      <c r="A65" s="157"/>
      <c r="B65" s="157"/>
      <c r="C65" s="157"/>
      <c r="D65" s="156" t="s">
        <v>270</v>
      </c>
      <c r="E65" s="157"/>
      <c r="F65" s="156"/>
      <c r="G65" s="156" t="s">
        <v>271</v>
      </c>
      <c r="H65" s="157"/>
      <c r="I65" s="157"/>
      <c r="J65" s="157"/>
      <c r="K65" s="157"/>
      <c r="M65" s="157"/>
      <c r="N65" s="157"/>
      <c r="O65" s="157"/>
      <c r="P65" s="157"/>
    </row>
    <row r="66" spans="1:20">
      <c r="A66" s="157"/>
      <c r="B66" s="157"/>
      <c r="C66" s="157"/>
      <c r="D66" s="156" t="s">
        <v>272</v>
      </c>
      <c r="E66" s="157"/>
      <c r="F66" s="156"/>
      <c r="G66" s="156" t="s">
        <v>273</v>
      </c>
      <c r="H66" s="157"/>
      <c r="I66" s="157"/>
      <c r="J66" s="157"/>
      <c r="K66" s="157"/>
      <c r="M66" s="157"/>
      <c r="N66" s="157"/>
      <c r="O66" s="157"/>
      <c r="P66" s="157"/>
    </row>
    <row r="67" spans="1:20">
      <c r="A67" s="157"/>
      <c r="B67" s="157"/>
      <c r="C67" s="157"/>
      <c r="D67" s="156" t="s">
        <v>274</v>
      </c>
      <c r="E67" s="157"/>
      <c r="F67" s="156"/>
      <c r="G67" s="156" t="s">
        <v>232</v>
      </c>
      <c r="H67" s="157"/>
      <c r="I67" s="157"/>
      <c r="J67" s="157"/>
      <c r="K67" s="157"/>
      <c r="M67" s="157"/>
      <c r="N67" s="157"/>
      <c r="O67" s="157"/>
      <c r="P67" s="157"/>
    </row>
    <row r="68" spans="1:20">
      <c r="A68" s="157"/>
      <c r="B68" s="157"/>
      <c r="C68" s="157"/>
      <c r="D68" s="156" t="s">
        <v>275</v>
      </c>
      <c r="E68" s="157"/>
      <c r="F68" s="156"/>
      <c r="G68" s="156" t="s">
        <v>276</v>
      </c>
      <c r="H68" s="157"/>
      <c r="I68" s="157"/>
      <c r="J68" s="157"/>
      <c r="K68" s="157"/>
      <c r="M68" s="157"/>
      <c r="N68" s="157"/>
      <c r="O68" s="157"/>
      <c r="P68" s="157"/>
    </row>
    <row r="69" spans="1:20">
      <c r="A69" s="157"/>
      <c r="B69" s="157"/>
      <c r="C69" s="157"/>
      <c r="D69" s="157"/>
      <c r="E69" s="157"/>
      <c r="F69" s="156"/>
      <c r="G69" s="156" t="s">
        <v>277</v>
      </c>
      <c r="H69" s="157"/>
      <c r="I69" s="157"/>
      <c r="J69" s="157"/>
      <c r="K69" s="157"/>
      <c r="M69" s="157"/>
      <c r="N69" s="157"/>
      <c r="O69" s="157"/>
      <c r="P69" s="157"/>
    </row>
    <row r="70" spans="1:20">
      <c r="A70" s="157"/>
      <c r="B70" s="157"/>
      <c r="C70" s="157"/>
      <c r="D70" s="156" t="s">
        <v>278</v>
      </c>
      <c r="E70" s="157"/>
      <c r="F70" s="157"/>
      <c r="G70" s="157"/>
      <c r="H70" s="157"/>
      <c r="I70" s="157"/>
      <c r="J70" s="157"/>
      <c r="K70" s="157"/>
      <c r="M70" s="157"/>
      <c r="N70" s="157"/>
      <c r="O70" s="157"/>
      <c r="P70" s="157"/>
    </row>
    <row r="71" spans="1:20">
      <c r="A71" s="157"/>
      <c r="B71" s="157"/>
      <c r="C71" s="157"/>
      <c r="D71" s="156" t="s">
        <v>279</v>
      </c>
      <c r="E71" s="157"/>
      <c r="F71" s="156"/>
      <c r="G71" s="156" t="s">
        <v>280</v>
      </c>
      <c r="H71" s="157"/>
      <c r="I71" s="157"/>
      <c r="J71" s="157"/>
      <c r="K71" s="157" t="s">
        <v>281</v>
      </c>
      <c r="M71" s="157"/>
      <c r="N71" s="157"/>
      <c r="O71" s="157"/>
      <c r="P71" s="157"/>
    </row>
    <row r="72" spans="1:20">
      <c r="A72" s="157"/>
      <c r="B72" s="157"/>
      <c r="C72" s="157"/>
      <c r="D72" s="157"/>
      <c r="E72" s="157"/>
      <c r="F72" s="156"/>
      <c r="G72" s="156" t="s">
        <v>282</v>
      </c>
      <c r="H72" s="157"/>
      <c r="I72" s="157"/>
      <c r="J72" s="157"/>
      <c r="K72" s="157"/>
      <c r="M72" s="157"/>
      <c r="N72" s="157"/>
      <c r="O72" s="157"/>
      <c r="P72" s="157"/>
    </row>
    <row r="73" spans="1:20">
      <c r="A73" s="157"/>
      <c r="B73" s="157"/>
      <c r="C73" s="157"/>
      <c r="D73" s="157"/>
      <c r="E73" s="157"/>
      <c r="F73" s="157"/>
      <c r="G73" s="157"/>
      <c r="H73" s="157"/>
      <c r="I73" s="157"/>
      <c r="J73" s="157"/>
      <c r="K73" s="157"/>
      <c r="L73" s="157"/>
      <c r="M73" s="157"/>
      <c r="N73" s="157"/>
      <c r="O73" s="157"/>
      <c r="P73" s="157"/>
      <c r="Q73" s="157"/>
      <c r="R73" s="157"/>
      <c r="S73" s="157"/>
      <c r="T73" s="157"/>
    </row>
  </sheetData>
  <mergeCells count="7">
    <mergeCell ref="T4:V4"/>
    <mergeCell ref="W4:X4"/>
    <mergeCell ref="A1:H1"/>
    <mergeCell ref="H4:J4"/>
    <mergeCell ref="K4:M4"/>
    <mergeCell ref="N4:P4"/>
    <mergeCell ref="Q4:S4"/>
  </mergeCells>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0.使い方</vt:lpstr>
      <vt:lpstr>1.入力フォーム(SO)</vt:lpstr>
      <vt:lpstr>1.入力フォーム(株)</vt:lpstr>
      <vt:lpstr>2.資本政策表</vt:lpstr>
      <vt:lpstr>シート1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c211427r SANO, SHOTA</cp:lastModifiedBy>
  <dcterms:modified xsi:type="dcterms:W3CDTF">2021-03-02T10:49:25Z</dcterms:modified>
</cp:coreProperties>
</file>